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escglobal.sharepoint.com/Programs/NTR221/field1/ME/Evaluation Services RFP/"/>
    </mc:Choice>
  </mc:AlternateContent>
  <xr:revisionPtr revIDLastSave="40" documentId="8_{C4FA0F8F-9B00-4F2E-89C9-5793930F9ED3}" xr6:coauthVersionLast="47" xr6:coauthVersionMax="47" xr10:uidLastSave="{9BA5A435-3F93-411A-BF66-8A0D30C6C574}"/>
  <bookViews>
    <workbookView xWindow="28680" yWindow="-120" windowWidth="29040" windowHeight="15840" tabRatio="843" activeTab="4" xr2:uid="{00000000-000D-0000-FFFF-FFFF00000000}"/>
  </bookViews>
  <sheets>
    <sheet name="Parameters" sheetId="1" r:id="rId1"/>
    <sheet name="1. Summary Budget" sheetId="2" r:id="rId2"/>
    <sheet name="2. Level of Effort" sheetId="3" r:id="rId3"/>
    <sheet name="3. Detailed Budget" sheetId="9" r:id="rId4"/>
    <sheet name="Subcontractor" sheetId="12" r:id="rId5"/>
  </sheets>
  <externalReferences>
    <externalReference r:id="rId6"/>
  </externalReferences>
  <definedNames>
    <definedName name="iesc">Parameters!$A$2</definedName>
    <definedName name="name" localSheetId="4">[1]Parameters!$A$3</definedName>
    <definedName name="name">Parameters!$A$3</definedName>
    <definedName name="sol" localSheetId="4">[1]Parameters!$A$4</definedName>
    <definedName name="sol">Parameters!$A$4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2" l="1"/>
  <c r="H12" i="2"/>
  <c r="H14" i="2"/>
  <c r="H16" i="2"/>
  <c r="H18" i="2"/>
  <c r="H20" i="2"/>
  <c r="H22" i="2"/>
  <c r="H24" i="2"/>
  <c r="H26" i="2"/>
  <c r="H28" i="2"/>
  <c r="H30" i="2"/>
  <c r="H10" i="2"/>
  <c r="H17" i="3"/>
  <c r="H22" i="3" s="1"/>
  <c r="H12" i="3"/>
  <c r="F22" i="3"/>
  <c r="E22" i="3"/>
  <c r="E21" i="3"/>
  <c r="E20" i="3"/>
  <c r="E17" i="3"/>
  <c r="E16" i="3"/>
  <c r="E15" i="3"/>
  <c r="E14" i="3"/>
  <c r="E13" i="3"/>
  <c r="E12" i="3"/>
  <c r="I78" i="9"/>
  <c r="E30" i="2"/>
  <c r="E28" i="2"/>
  <c r="E26" i="2"/>
  <c r="E24" i="2"/>
  <c r="E22" i="2"/>
  <c r="E20" i="2"/>
  <c r="E18" i="2"/>
  <c r="E16" i="2"/>
  <c r="E14" i="2"/>
  <c r="E12" i="2"/>
  <c r="E10" i="2"/>
  <c r="O70" i="12"/>
  <c r="O68" i="12"/>
  <c r="O62" i="12"/>
  <c r="O60" i="12"/>
  <c r="O53" i="12"/>
  <c r="O44" i="12"/>
  <c r="O35" i="12"/>
  <c r="O26" i="12"/>
  <c r="O19" i="12"/>
  <c r="O66" i="12"/>
  <c r="O58" i="12"/>
  <c r="O57" i="12"/>
  <c r="O51" i="12"/>
  <c r="O50" i="12"/>
  <c r="O49" i="12"/>
  <c r="O48" i="12"/>
  <c r="O42" i="12"/>
  <c r="O41" i="12"/>
  <c r="O40" i="12"/>
  <c r="O39" i="12"/>
  <c r="O33" i="12"/>
  <c r="O32" i="12"/>
  <c r="O31" i="12"/>
  <c r="O30" i="12"/>
  <c r="O24" i="12"/>
  <c r="O23" i="12"/>
  <c r="O22" i="12"/>
  <c r="O17" i="12"/>
  <c r="O16" i="12"/>
  <c r="O15" i="12"/>
  <c r="H58" i="12"/>
  <c r="H57" i="12"/>
  <c r="H60" i="12" s="1"/>
  <c r="H53" i="12"/>
  <c r="H51" i="12"/>
  <c r="H50" i="12"/>
  <c r="H49" i="12"/>
  <c r="H48" i="12"/>
  <c r="H42" i="12"/>
  <c r="H41" i="12"/>
  <c r="H40" i="12"/>
  <c r="H39" i="12"/>
  <c r="H44" i="12" s="1"/>
  <c r="H33" i="12"/>
  <c r="H32" i="12"/>
  <c r="H31" i="12"/>
  <c r="H30" i="12"/>
  <c r="H35" i="12" s="1"/>
  <c r="H17" i="12"/>
  <c r="H16" i="12"/>
  <c r="H19" i="12" s="1"/>
  <c r="H15" i="12"/>
  <c r="P78" i="9"/>
  <c r="P70" i="9"/>
  <c r="P69" i="9"/>
  <c r="P63" i="9"/>
  <c r="P58" i="9"/>
  <c r="P57" i="9"/>
  <c r="P56" i="9"/>
  <c r="P55" i="9"/>
  <c r="P49" i="9"/>
  <c r="P48" i="9"/>
  <c r="P47" i="9"/>
  <c r="P46" i="9"/>
  <c r="P41" i="9"/>
  <c r="P40" i="9"/>
  <c r="P39" i="9"/>
  <c r="P38" i="9"/>
  <c r="P37" i="9"/>
  <c r="P36" i="9"/>
  <c r="P82" i="9"/>
  <c r="P80" i="9"/>
  <c r="P74" i="9"/>
  <c r="P72" i="9"/>
  <c r="P65" i="9"/>
  <c r="P60" i="9"/>
  <c r="P51" i="9"/>
  <c r="P43" i="9"/>
  <c r="P32" i="9"/>
  <c r="P30" i="9"/>
  <c r="P26" i="9"/>
  <c r="P24" i="9"/>
  <c r="P23" i="9"/>
  <c r="P22" i="9"/>
  <c r="P20" i="9"/>
  <c r="P19" i="9"/>
  <c r="P18" i="9"/>
  <c r="P17" i="9"/>
  <c r="I17" i="9"/>
  <c r="H78" i="9"/>
  <c r="H70" i="9"/>
  <c r="H69" i="9"/>
  <c r="I63" i="9"/>
  <c r="I65" i="9" s="1"/>
  <c r="I60" i="9"/>
  <c r="I58" i="9"/>
  <c r="I57" i="9"/>
  <c r="I56" i="9"/>
  <c r="I55" i="9"/>
  <c r="I49" i="9"/>
  <c r="I48" i="9"/>
  <c r="I47" i="9"/>
  <c r="I51" i="9" s="1"/>
  <c r="I46" i="9"/>
  <c r="I41" i="9"/>
  <c r="I40" i="9"/>
  <c r="I39" i="9"/>
  <c r="I38" i="9"/>
  <c r="I37" i="9"/>
  <c r="I36" i="9"/>
  <c r="I43" i="9" s="1"/>
  <c r="H30" i="9"/>
  <c r="G26" i="9"/>
  <c r="I23" i="9"/>
  <c r="I24" i="9" s="1"/>
  <c r="I22" i="9"/>
  <c r="I19" i="9"/>
  <c r="I18" i="9"/>
  <c r="I20" i="9"/>
  <c r="H16" i="3"/>
  <c r="H15" i="3"/>
  <c r="O58" i="9"/>
  <c r="L58" i="9"/>
  <c r="O57" i="9"/>
  <c r="L57" i="9"/>
  <c r="O56" i="9"/>
  <c r="L56" i="9"/>
  <c r="O55" i="9"/>
  <c r="L55" i="9"/>
  <c r="L47" i="9"/>
  <c r="O47" i="9"/>
  <c r="L48" i="9"/>
  <c r="O48" i="9"/>
  <c r="L49" i="9"/>
  <c r="O49" i="9"/>
  <c r="B7" i="12"/>
  <c r="C20" i="2"/>
  <c r="N30" i="9"/>
  <c r="K30" i="9"/>
  <c r="N78" i="9"/>
  <c r="K78" i="9"/>
  <c r="N70" i="9"/>
  <c r="N69" i="9"/>
  <c r="K70" i="9"/>
  <c r="K69" i="9"/>
  <c r="O63" i="9"/>
  <c r="O65" i="9" s="1"/>
  <c r="L63" i="9"/>
  <c r="O37" i="9"/>
  <c r="O36" i="9"/>
  <c r="O40" i="9"/>
  <c r="O39" i="9"/>
  <c r="O38" i="9"/>
  <c r="O41" i="9"/>
  <c r="L41" i="9"/>
  <c r="L40" i="9"/>
  <c r="L39" i="9"/>
  <c r="L38" i="9"/>
  <c r="L37" i="9"/>
  <c r="L36" i="9"/>
  <c r="G21" i="3"/>
  <c r="G20" i="3"/>
  <c r="F21" i="3"/>
  <c r="F20" i="3"/>
  <c r="G17" i="3"/>
  <c r="G16" i="3"/>
  <c r="G15" i="3"/>
  <c r="F17" i="3"/>
  <c r="F16" i="3"/>
  <c r="F15" i="3"/>
  <c r="G14" i="3"/>
  <c r="G13" i="3"/>
  <c r="G12" i="3"/>
  <c r="F14" i="3"/>
  <c r="F13" i="3"/>
  <c r="F12" i="3"/>
  <c r="D21" i="3"/>
  <c r="D20" i="3"/>
  <c r="D17" i="3"/>
  <c r="D16" i="3"/>
  <c r="D15" i="3"/>
  <c r="D14" i="3"/>
  <c r="D13" i="3"/>
  <c r="D12" i="3"/>
  <c r="N58" i="12"/>
  <c r="K58" i="12"/>
  <c r="N57" i="12"/>
  <c r="K57" i="12"/>
  <c r="K60" i="12" s="1"/>
  <c r="N51" i="12"/>
  <c r="K51" i="12"/>
  <c r="N50" i="12"/>
  <c r="K50" i="12"/>
  <c r="N49" i="12"/>
  <c r="K49" i="12"/>
  <c r="N48" i="12"/>
  <c r="K48" i="12"/>
  <c r="K53" i="12" s="1"/>
  <c r="N42" i="12"/>
  <c r="K42" i="12"/>
  <c r="N41" i="12"/>
  <c r="K41" i="12"/>
  <c r="N40" i="12"/>
  <c r="K40" i="12"/>
  <c r="N39" i="12"/>
  <c r="K39" i="12"/>
  <c r="O46" i="9"/>
  <c r="L46" i="9"/>
  <c r="O19" i="9"/>
  <c r="O18" i="9"/>
  <c r="O17" i="9"/>
  <c r="L19" i="9"/>
  <c r="L18" i="9"/>
  <c r="N33" i="12"/>
  <c r="K33" i="12"/>
  <c r="N31" i="12"/>
  <c r="K31" i="12"/>
  <c r="N30" i="12"/>
  <c r="K30" i="12"/>
  <c r="N17" i="12"/>
  <c r="K17" i="12"/>
  <c r="N16" i="12"/>
  <c r="K16" i="12"/>
  <c r="N15" i="12"/>
  <c r="K15" i="12"/>
  <c r="O22" i="9"/>
  <c r="K44" i="12" l="1"/>
  <c r="N60" i="12"/>
  <c r="N53" i="12"/>
  <c r="G30" i="9"/>
  <c r="I26" i="9"/>
  <c r="I30" i="9"/>
  <c r="I32" i="9" s="1"/>
  <c r="G69" i="9" s="1"/>
  <c r="I69" i="9" s="1"/>
  <c r="H14" i="3"/>
  <c r="H20" i="3"/>
  <c r="H21" i="3"/>
  <c r="H13" i="3"/>
  <c r="L65" i="9"/>
  <c r="F20" i="2" s="1"/>
  <c r="O20" i="9"/>
  <c r="N44" i="12"/>
  <c r="N32" i="12"/>
  <c r="K19" i="12"/>
  <c r="N19" i="12"/>
  <c r="K32" i="12"/>
  <c r="K35" i="12" s="1"/>
  <c r="L22" i="9"/>
  <c r="F24" i="12" l="1"/>
  <c r="H24" i="12" s="1"/>
  <c r="F23" i="12"/>
  <c r="H23" i="12" s="1"/>
  <c r="F22" i="12"/>
  <c r="H22" i="12" s="1"/>
  <c r="H26" i="12" s="1"/>
  <c r="H62" i="12" s="1"/>
  <c r="H66" i="12" s="1"/>
  <c r="H68" i="12" s="1"/>
  <c r="H70" i="12" s="1"/>
  <c r="G70" i="9"/>
  <c r="I70" i="9" s="1"/>
  <c r="I72" i="9" s="1"/>
  <c r="I74" i="9" s="1"/>
  <c r="G78" i="9" s="1"/>
  <c r="I80" i="9" s="1"/>
  <c r="I82" i="9" s="1"/>
  <c r="L22" i="12"/>
  <c r="N22" i="12" s="1"/>
  <c r="L24" i="12"/>
  <c r="N24" i="12" s="1"/>
  <c r="L23" i="12"/>
  <c r="N23" i="12" s="1"/>
  <c r="N35" i="12"/>
  <c r="I24" i="12"/>
  <c r="K24" i="12" s="1"/>
  <c r="I23" i="12"/>
  <c r="K23" i="12" s="1"/>
  <c r="I22" i="12"/>
  <c r="K22" i="12" s="1"/>
  <c r="B7" i="9"/>
  <c r="B6" i="9"/>
  <c r="B4" i="3"/>
  <c r="B4" i="2"/>
  <c r="M26" i="9"/>
  <c r="J26" i="9"/>
  <c r="N26" i="12" l="1"/>
  <c r="N62" i="12" s="1"/>
  <c r="N66" i="12" s="1"/>
  <c r="N68" i="12" s="1"/>
  <c r="N70" i="12" s="1"/>
  <c r="K26" i="12"/>
  <c r="E30" i="9"/>
  <c r="K62" i="12" l="1"/>
  <c r="G22" i="3"/>
  <c r="K66" i="12" l="1"/>
  <c r="G20" i="2"/>
  <c r="K68" i="12" l="1"/>
  <c r="K70" i="12"/>
  <c r="L51" i="9"/>
  <c r="O51" i="9"/>
  <c r="O23" i="9"/>
  <c r="O24" i="9" s="1"/>
  <c r="O26" i="9" s="1"/>
  <c r="L17" i="9"/>
  <c r="L20" i="9" s="1"/>
  <c r="L23" i="9"/>
  <c r="L24" i="9" s="1"/>
  <c r="L26" i="9" l="1"/>
  <c r="M30" i="9" l="1"/>
  <c r="O30" i="9" s="1"/>
  <c r="J30" i="9"/>
  <c r="L30" i="9" s="1"/>
  <c r="O60" i="9"/>
  <c r="O43" i="9"/>
  <c r="L32" i="9" l="1"/>
  <c r="O32" i="9"/>
  <c r="M69" i="9" s="1"/>
  <c r="O69" i="9" s="1"/>
  <c r="L60" i="9"/>
  <c r="F18" i="2" s="1"/>
  <c r="F16" i="2"/>
  <c r="L43" i="9"/>
  <c r="G18" i="2"/>
  <c r="G16" i="2"/>
  <c r="G14" i="2"/>
  <c r="F10" i="2"/>
  <c r="J69" i="9" l="1"/>
  <c r="L69" i="9" s="1"/>
  <c r="F12" i="2"/>
  <c r="G12" i="2"/>
  <c r="M70" i="9"/>
  <c r="O70" i="9" s="1"/>
  <c r="O72" i="9" s="1"/>
  <c r="G10" i="2"/>
  <c r="F14" i="2"/>
  <c r="C28" i="2"/>
  <c r="C24" i="2"/>
  <c r="C18" i="2"/>
  <c r="C16" i="2"/>
  <c r="C14" i="2"/>
  <c r="C12" i="2"/>
  <c r="C10" i="2"/>
  <c r="J70" i="9" l="1"/>
  <c r="L70" i="9" s="1"/>
  <c r="F22" i="2"/>
  <c r="G22" i="2"/>
  <c r="G24" i="2"/>
  <c r="O74" i="9"/>
  <c r="M78" i="9" s="1"/>
  <c r="O78" i="9" s="1"/>
  <c r="L72" i="9" l="1"/>
  <c r="G26" i="2"/>
  <c r="G28" i="2"/>
  <c r="O80" i="9"/>
  <c r="O82" i="9" s="1"/>
  <c r="E16" i="9"/>
  <c r="B3" i="3"/>
  <c r="L74" i="9" l="1"/>
  <c r="F24" i="2"/>
  <c r="G30" i="2"/>
  <c r="F26" i="2" l="1"/>
  <c r="J78" i="9"/>
  <c r="L78" i="9" s="1"/>
  <c r="L80" i="9" l="1"/>
  <c r="F28" i="2" l="1"/>
  <c r="L82" i="9"/>
  <c r="F30" i="2" l="1"/>
</calcChain>
</file>

<file path=xl/sharedStrings.xml><?xml version="1.0" encoding="utf-8"?>
<sst xmlns="http://schemas.openxmlformats.org/spreadsheetml/2006/main" count="181" uniqueCount="81">
  <si>
    <t>Code</t>
  </si>
  <si>
    <t>Improving Economies for Stronger Communities</t>
  </si>
  <si>
    <t>iesc</t>
  </si>
  <si>
    <t xml:space="preserve">Agricultural Trade and Climate Smart Innovations (ATraCSI)		</t>
  </si>
  <si>
    <t>name</t>
  </si>
  <si>
    <t xml:space="preserve">ATRACSI- RFP-001-2023 </t>
  </si>
  <si>
    <t>sol</t>
  </si>
  <si>
    <t>NICRA/Fee (as applicable)</t>
  </si>
  <si>
    <t>Home Office Fringe</t>
  </si>
  <si>
    <t>Overhead</t>
  </si>
  <si>
    <t xml:space="preserve">General and Administration </t>
  </si>
  <si>
    <t xml:space="preserve">Fee </t>
  </si>
  <si>
    <t>Agricultural Trade and Climate Smart Innovations (ATraCSI)</t>
  </si>
  <si>
    <t>1. Summary Budget</t>
  </si>
  <si>
    <t>D E S C R I P T I O N</t>
  </si>
  <si>
    <t>Baline Study</t>
  </si>
  <si>
    <t>Mid-Term Evaluation</t>
  </si>
  <si>
    <t>Final Evaluation</t>
  </si>
  <si>
    <t>TOTAL Proposed Budget</t>
  </si>
  <si>
    <t>1.</t>
  </si>
  <si>
    <t>2.</t>
  </si>
  <si>
    <t>3.</t>
  </si>
  <si>
    <t>4.</t>
  </si>
  <si>
    <t>5.</t>
  </si>
  <si>
    <t xml:space="preserve">6. </t>
  </si>
  <si>
    <t>TOTAL DIRECT COST</t>
  </si>
  <si>
    <t>7.</t>
  </si>
  <si>
    <t>TOTAL ESTIMATED COST</t>
  </si>
  <si>
    <t>8.</t>
  </si>
  <si>
    <t>TOTAL ESTIMATED COST PLUS FIXED FEE</t>
  </si>
  <si>
    <t>2. Level of Effort (in Days)</t>
  </si>
  <si>
    <t>Baseline Study</t>
  </si>
  <si>
    <t xml:space="preserve">Final Evaluation </t>
  </si>
  <si>
    <t>Total, Level of Effort</t>
  </si>
  <si>
    <t>Evaluation Team</t>
  </si>
  <si>
    <t>HQ-Support</t>
  </si>
  <si>
    <t>TOTAL LEVEL OF EFFORT</t>
  </si>
  <si>
    <t>Detailed Budget</t>
  </si>
  <si>
    <t>Unit</t>
  </si>
  <si>
    <t>Total</t>
  </si>
  <si>
    <t>Base/Unit</t>
  </si>
  <si>
    <t>Rate</t>
  </si>
  <si>
    <t>Direct Labor</t>
  </si>
  <si>
    <t>A.</t>
  </si>
  <si>
    <t>Sub-total Evaluation Team</t>
  </si>
  <si>
    <t>B.</t>
  </si>
  <si>
    <t>HQ Technical Staff</t>
  </si>
  <si>
    <t xml:space="preserve">Sub-total HQ Technical Staff </t>
  </si>
  <si>
    <t>Total, Direct Labor</t>
  </si>
  <si>
    <t>Fringe Benefits</t>
  </si>
  <si>
    <t>Total, Fringe Benefits</t>
  </si>
  <si>
    <t xml:space="preserve">Travel, Transportation, and Per Diem </t>
  </si>
  <si>
    <t>Enroute Expenses</t>
  </si>
  <si>
    <t>Airfare</t>
  </si>
  <si>
    <t>C.</t>
  </si>
  <si>
    <t>Lodging</t>
  </si>
  <si>
    <t>D.</t>
  </si>
  <si>
    <t>M&amp;IE</t>
  </si>
  <si>
    <t>E.</t>
  </si>
  <si>
    <t>In-Country Ground-Transportation</t>
  </si>
  <si>
    <t>F.</t>
  </si>
  <si>
    <t>Total, Travel, Transportation, and Per Diem</t>
  </si>
  <si>
    <t>Supplies</t>
  </si>
  <si>
    <t>Total, Supplies</t>
  </si>
  <si>
    <t>Other Direct Costs</t>
  </si>
  <si>
    <t>Total, Other Direct Costs</t>
  </si>
  <si>
    <t xml:space="preserve">Subcontracts </t>
  </si>
  <si>
    <t>Total, Subcontracts</t>
  </si>
  <si>
    <t>Indirect Charges</t>
  </si>
  <si>
    <t>G&amp;A</t>
  </si>
  <si>
    <t>Total, Indirect Charges</t>
  </si>
  <si>
    <t>Total Estimated Cost Before Fee</t>
  </si>
  <si>
    <t>Fixed Fee</t>
  </si>
  <si>
    <t>Total, Fixed Fee</t>
  </si>
  <si>
    <t>Grand Total</t>
  </si>
  <si>
    <t>Detailed Budget - Subcontracts</t>
  </si>
  <si>
    <t>Base/Unit (Days)</t>
  </si>
  <si>
    <t>B</t>
  </si>
  <si>
    <t>C</t>
  </si>
  <si>
    <t>6.</t>
  </si>
  <si>
    <t>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</si>
</sst>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#,##0.00;[Red]#,##0.00"/>
    <numFmt numFmtId="167" formatCode="#,##0;[Red]#,##0"/>
    <numFmt numFmtId="168" formatCode="_(* #,##0_);_(* \(#,##0\);_(* &quot;-&quot;??_);_(@_)"/>
    <numFmt numFmtId="169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20"/>
      <color indexed="30"/>
      <name val="Calibri"/>
      <family val="2"/>
    </font>
    <font>
      <b/>
      <sz val="14"/>
      <name val="Calibri"/>
      <family val="2"/>
    </font>
    <font>
      <sz val="8"/>
      <name val="Times New Roman"/>
      <family val="1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8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94">
    <xf numFmtId="0" fontId="0" fillId="0" borderId="0" xfId="0"/>
    <xf numFmtId="0" fontId="3" fillId="0" borderId="6" xfId="2" applyFont="1" applyBorder="1"/>
    <xf numFmtId="0" fontId="3" fillId="0" borderId="7" xfId="2" applyFont="1" applyBorder="1"/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65" fontId="3" fillId="0" borderId="9" xfId="2" applyNumberFormat="1" applyFont="1" applyBorder="1" applyAlignment="1">
      <alignment horizontal="left" vertical="center" indent="2"/>
    </xf>
    <xf numFmtId="165" fontId="3" fillId="0" borderId="9" xfId="2" applyNumberFormat="1" applyFont="1" applyBorder="1" applyAlignment="1">
      <alignment horizontal="left" vertical="top" indent="2"/>
    </xf>
    <xf numFmtId="0" fontId="3" fillId="3" borderId="19" xfId="2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vertical="top"/>
    </xf>
    <xf numFmtId="165" fontId="3" fillId="0" borderId="0" xfId="2" applyNumberFormat="1" applyFont="1" applyAlignment="1">
      <alignment horizontal="left" vertical="center" indent="2"/>
    </xf>
    <xf numFmtId="165" fontId="3" fillId="0" borderId="0" xfId="2" applyNumberFormat="1" applyFont="1" applyAlignment="1">
      <alignment horizontal="left" vertical="top" indent="2"/>
    </xf>
    <xf numFmtId="49" fontId="3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vertical="top"/>
    </xf>
    <xf numFmtId="165" fontId="8" fillId="0" borderId="0" xfId="2" applyNumberFormat="1" applyFont="1" applyAlignment="1">
      <alignment vertical="top"/>
    </xf>
    <xf numFmtId="165" fontId="8" fillId="0" borderId="0" xfId="2" applyNumberFormat="1" applyFont="1" applyAlignment="1">
      <alignment horizontal="left" vertical="top" indent="2"/>
    </xf>
    <xf numFmtId="49" fontId="8" fillId="0" borderId="0" xfId="2" applyNumberFormat="1" applyFont="1" applyAlignment="1">
      <alignment horizontal="center" vertical="top"/>
    </xf>
    <xf numFmtId="49" fontId="3" fillId="0" borderId="0" xfId="2" applyNumberFormat="1" applyFont="1" applyAlignment="1">
      <alignment horizontal="center" vertical="top"/>
    </xf>
    <xf numFmtId="49" fontId="3" fillId="0" borderId="0" xfId="2" applyNumberFormat="1" applyFont="1" applyAlignment="1">
      <alignment horizontal="left" vertical="top"/>
    </xf>
    <xf numFmtId="0" fontId="11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0" fillId="0" borderId="24" xfId="0" applyBorder="1"/>
    <xf numFmtId="165" fontId="3" fillId="0" borderId="24" xfId="2" applyNumberFormat="1" applyFont="1" applyBorder="1" applyAlignment="1">
      <alignment vertical="top"/>
    </xf>
    <xf numFmtId="165" fontId="8" fillId="0" borderId="24" xfId="2" applyNumberFormat="1" applyFont="1" applyBorder="1" applyAlignment="1">
      <alignment vertical="top"/>
    </xf>
    <xf numFmtId="165" fontId="8" fillId="0" borderId="24" xfId="2" applyNumberFormat="1" applyFont="1" applyBorder="1" applyAlignment="1">
      <alignment horizontal="left" vertical="top" indent="2"/>
    </xf>
    <xf numFmtId="1" fontId="3" fillId="0" borderId="27" xfId="1" applyNumberFormat="1" applyFont="1" applyFill="1" applyBorder="1" applyAlignment="1">
      <alignment vertical="top"/>
    </xf>
    <xf numFmtId="165" fontId="3" fillId="0" borderId="30" xfId="1" applyNumberFormat="1" applyFont="1" applyFill="1" applyBorder="1" applyAlignment="1">
      <alignment vertical="top"/>
    </xf>
    <xf numFmtId="0" fontId="0" fillId="0" borderId="21" xfId="0" applyBorder="1"/>
    <xf numFmtId="165" fontId="3" fillId="0" borderId="21" xfId="2" applyNumberFormat="1" applyFont="1" applyBorder="1" applyAlignment="1">
      <alignment horizontal="right" vertical="top"/>
    </xf>
    <xf numFmtId="165" fontId="3" fillId="0" borderId="21" xfId="2" applyNumberFormat="1" applyFont="1" applyBorder="1" applyAlignment="1">
      <alignment horizontal="left" vertical="center" indent="2"/>
    </xf>
    <xf numFmtId="165" fontId="3" fillId="0" borderId="22" xfId="2" applyNumberFormat="1" applyFont="1" applyBorder="1" applyAlignment="1">
      <alignment horizontal="left" vertical="top" indent="2"/>
    </xf>
    <xf numFmtId="165" fontId="3" fillId="0" borderId="37" xfId="1" applyNumberFormat="1" applyFont="1" applyFill="1" applyBorder="1" applyAlignment="1">
      <alignment vertical="top"/>
    </xf>
    <xf numFmtId="1" fontId="3" fillId="0" borderId="37" xfId="1" applyNumberFormat="1" applyFont="1" applyFill="1" applyBorder="1" applyAlignment="1">
      <alignment vertical="top"/>
    </xf>
    <xf numFmtId="165" fontId="3" fillId="0" borderId="21" xfId="2" applyNumberFormat="1" applyFont="1" applyBorder="1" applyAlignment="1">
      <alignment horizontal="left" vertical="top" indent="2"/>
    </xf>
    <xf numFmtId="165" fontId="3" fillId="0" borderId="38" xfId="1" applyNumberFormat="1" applyFont="1" applyFill="1" applyBorder="1" applyAlignment="1">
      <alignment vertical="top"/>
    </xf>
    <xf numFmtId="165" fontId="3" fillId="0" borderId="37" xfId="2" applyNumberFormat="1" applyFont="1" applyBorder="1" applyAlignment="1">
      <alignment vertical="top"/>
    </xf>
    <xf numFmtId="165" fontId="3" fillId="0" borderId="27" xfId="2" applyNumberFormat="1" applyFont="1" applyBorder="1" applyAlignment="1">
      <alignment vertical="top"/>
    </xf>
    <xf numFmtId="0" fontId="3" fillId="3" borderId="16" xfId="2" applyFont="1" applyFill="1" applyBorder="1" applyAlignment="1">
      <alignment horizontal="center" vertical="center" wrapText="1"/>
    </xf>
    <xf numFmtId="0" fontId="3" fillId="3" borderId="28" xfId="2" applyFont="1" applyFill="1" applyBorder="1" applyAlignment="1">
      <alignment horizontal="center" vertical="center" wrapText="1"/>
    </xf>
    <xf numFmtId="0" fontId="3" fillId="3" borderId="29" xfId="2" applyFont="1" applyFill="1" applyBorder="1" applyAlignment="1">
      <alignment horizontal="center" vertical="center" wrapText="1"/>
    </xf>
    <xf numFmtId="0" fontId="3" fillId="3" borderId="41" xfId="2" applyFont="1" applyFill="1" applyBorder="1" applyAlignment="1">
      <alignment horizontal="center" vertical="center" wrapText="1"/>
    </xf>
    <xf numFmtId="165" fontId="3" fillId="0" borderId="27" xfId="1" applyNumberFormat="1" applyFont="1" applyFill="1" applyBorder="1" applyAlignment="1">
      <alignment vertical="top"/>
    </xf>
    <xf numFmtId="165" fontId="3" fillId="0" borderId="28" xfId="1" applyNumberFormat="1" applyFont="1" applyFill="1" applyBorder="1" applyAlignment="1">
      <alignment vertical="top"/>
    </xf>
    <xf numFmtId="165" fontId="3" fillId="0" borderId="29" xfId="1" applyNumberFormat="1" applyFont="1" applyFill="1" applyBorder="1" applyAlignment="1">
      <alignment vertical="top"/>
    </xf>
    <xf numFmtId="165" fontId="3" fillId="4" borderId="9" xfId="2" applyNumberFormat="1" applyFont="1" applyFill="1" applyBorder="1" applyAlignment="1">
      <alignment vertical="top"/>
    </xf>
    <xf numFmtId="165" fontId="3" fillId="4" borderId="28" xfId="2" applyNumberFormat="1" applyFont="1" applyFill="1" applyBorder="1" applyAlignment="1">
      <alignment vertical="top"/>
    </xf>
    <xf numFmtId="165" fontId="3" fillId="0" borderId="9" xfId="2" quotePrefix="1" applyNumberFormat="1" applyFont="1" applyBorder="1" applyAlignment="1">
      <alignment horizontal="left" vertical="center" indent="2"/>
    </xf>
    <xf numFmtId="44" fontId="3" fillId="0" borderId="27" xfId="282" applyFont="1" applyFill="1" applyBorder="1" applyAlignment="1">
      <alignment vertical="top"/>
    </xf>
    <xf numFmtId="44" fontId="3" fillId="4" borderId="36" xfId="282" applyFont="1" applyFill="1" applyBorder="1" applyAlignment="1">
      <alignment vertical="top"/>
    </xf>
    <xf numFmtId="44" fontId="3" fillId="0" borderId="20" xfId="282" applyFont="1" applyFill="1" applyBorder="1" applyAlignment="1">
      <alignment vertical="top"/>
    </xf>
    <xf numFmtId="44" fontId="3" fillId="0" borderId="21" xfId="282" applyFont="1" applyFill="1" applyBorder="1" applyAlignment="1">
      <alignment vertical="top"/>
    </xf>
    <xf numFmtId="44" fontId="3" fillId="0" borderId="22" xfId="282" applyFont="1" applyFill="1" applyBorder="1" applyAlignment="1">
      <alignment vertical="top"/>
    </xf>
    <xf numFmtId="44" fontId="3" fillId="0" borderId="30" xfId="282" applyFont="1" applyFill="1" applyBorder="1" applyAlignment="1">
      <alignment vertical="top"/>
    </xf>
    <xf numFmtId="44" fontId="3" fillId="0" borderId="23" xfId="282" applyFont="1" applyFill="1" applyBorder="1" applyAlignment="1">
      <alignment vertical="top"/>
    </xf>
    <xf numFmtId="44" fontId="3" fillId="0" borderId="0" xfId="282" applyFont="1" applyFill="1" applyBorder="1" applyAlignment="1">
      <alignment vertical="top"/>
    </xf>
    <xf numFmtId="44" fontId="3" fillId="0" borderId="24" xfId="282" applyFont="1" applyFill="1" applyBorder="1" applyAlignment="1">
      <alignment vertical="top"/>
    </xf>
    <xf numFmtId="44" fontId="3" fillId="0" borderId="25" xfId="282" applyFont="1" applyFill="1" applyBorder="1" applyAlignment="1">
      <alignment vertical="top"/>
    </xf>
    <xf numFmtId="44" fontId="3" fillId="0" borderId="9" xfId="282" applyFont="1" applyFill="1" applyBorder="1" applyAlignment="1">
      <alignment vertical="top"/>
    </xf>
    <xf numFmtId="44" fontId="3" fillId="0" borderId="17" xfId="282" applyFont="1" applyFill="1" applyBorder="1" applyAlignment="1">
      <alignment vertical="top"/>
    </xf>
    <xf numFmtId="44" fontId="3" fillId="0" borderId="29" xfId="282" applyFont="1" applyFill="1" applyBorder="1" applyAlignment="1">
      <alignment vertical="top"/>
    </xf>
    <xf numFmtId="44" fontId="3" fillId="0" borderId="25" xfId="282" applyFont="1" applyFill="1" applyBorder="1" applyAlignment="1">
      <alignment horizontal="left" vertical="top"/>
    </xf>
    <xf numFmtId="44" fontId="3" fillId="0" borderId="9" xfId="282" applyFont="1" applyFill="1" applyBorder="1" applyAlignment="1">
      <alignment horizontal="left" vertical="top"/>
    </xf>
    <xf numFmtId="44" fontId="3" fillId="0" borderId="17" xfId="282" applyFont="1" applyFill="1" applyBorder="1" applyAlignment="1">
      <alignment horizontal="left" vertical="top"/>
    </xf>
    <xf numFmtId="44" fontId="0" fillId="0" borderId="23" xfId="282" applyFont="1" applyBorder="1"/>
    <xf numFmtId="44" fontId="0" fillId="0" borderId="0" xfId="282" applyFont="1" applyBorder="1"/>
    <xf numFmtId="44" fontId="0" fillId="0" borderId="24" xfId="282" applyFont="1" applyBorder="1"/>
    <xf numFmtId="44" fontId="0" fillId="0" borderId="27" xfId="282" applyFont="1" applyBorder="1"/>
    <xf numFmtId="44" fontId="3" fillId="4" borderId="35" xfId="282" applyFont="1" applyFill="1" applyBorder="1" applyAlignment="1">
      <alignment vertical="top"/>
    </xf>
    <xf numFmtId="44" fontId="3" fillId="4" borderId="10" xfId="282" applyFont="1" applyFill="1" applyBorder="1" applyAlignment="1">
      <alignment vertical="top"/>
    </xf>
    <xf numFmtId="44" fontId="3" fillId="4" borderId="33" xfId="282" applyFont="1" applyFill="1" applyBorder="1" applyAlignment="1">
      <alignment vertical="top"/>
    </xf>
    <xf numFmtId="49" fontId="8" fillId="0" borderId="0" xfId="2" applyNumberFormat="1" applyFont="1" applyAlignment="1">
      <alignment horizontal="left" vertical="top"/>
    </xf>
    <xf numFmtId="49" fontId="8" fillId="0" borderId="24" xfId="2" applyNumberFormat="1" applyFont="1" applyBorder="1" applyAlignment="1">
      <alignment horizontal="left" vertical="top"/>
    </xf>
    <xf numFmtId="44" fontId="3" fillId="0" borderId="23" xfId="282" applyFont="1" applyFill="1" applyBorder="1" applyAlignment="1">
      <alignment horizontal="left" vertical="top"/>
    </xf>
    <xf numFmtId="44" fontId="3" fillId="0" borderId="0" xfId="282" applyFont="1" applyFill="1" applyBorder="1" applyAlignment="1">
      <alignment horizontal="left" vertical="top"/>
    </xf>
    <xf numFmtId="44" fontId="3" fillId="0" borderId="24" xfId="282" applyFont="1" applyFill="1" applyBorder="1" applyAlignment="1">
      <alignment horizontal="left" vertical="top"/>
    </xf>
    <xf numFmtId="44" fontId="8" fillId="0" borderId="0" xfId="282" applyFont="1" applyFill="1" applyBorder="1" applyAlignment="1">
      <alignment vertical="top"/>
    </xf>
    <xf numFmtId="44" fontId="8" fillId="0" borderId="24" xfId="282" applyFont="1" applyFill="1" applyBorder="1" applyAlignment="1">
      <alignment vertical="top"/>
    </xf>
    <xf numFmtId="44" fontId="8" fillId="0" borderId="27" xfId="282" applyFont="1" applyFill="1" applyBorder="1" applyAlignment="1">
      <alignment vertical="top"/>
    </xf>
    <xf numFmtId="165" fontId="3" fillId="0" borderId="24" xfId="2" applyNumberFormat="1" applyFont="1" applyBorder="1" applyAlignment="1">
      <alignment horizontal="center" vertical="top"/>
    </xf>
    <xf numFmtId="10" fontId="3" fillId="0" borderId="0" xfId="282" applyNumberFormat="1" applyFont="1" applyFill="1" applyBorder="1" applyAlignment="1">
      <alignment vertical="top"/>
    </xf>
    <xf numFmtId="167" fontId="8" fillId="0" borderId="23" xfId="282" quotePrefix="1" applyNumberFormat="1" applyFont="1" applyFill="1" applyBorder="1" applyAlignment="1">
      <alignment horizontal="center" vertical="top"/>
    </xf>
    <xf numFmtId="167" fontId="8" fillId="0" borderId="23" xfId="282" applyNumberFormat="1" applyFont="1" applyFill="1" applyBorder="1" applyAlignment="1">
      <alignment horizontal="center" vertical="top"/>
    </xf>
    <xf numFmtId="44" fontId="3" fillId="0" borderId="23" xfId="282" applyFont="1" applyFill="1" applyBorder="1" applyAlignment="1">
      <alignment horizontal="center" vertical="top"/>
    </xf>
    <xf numFmtId="166" fontId="3" fillId="0" borderId="37" xfId="282" applyNumberFormat="1" applyFont="1" applyFill="1" applyBorder="1" applyAlignment="1">
      <alignment horizontal="center" vertical="top"/>
    </xf>
    <xf numFmtId="166" fontId="3" fillId="0" borderId="27" xfId="282" applyNumberFormat="1" applyFont="1" applyFill="1" applyBorder="1" applyAlignment="1">
      <alignment horizontal="center" vertical="top"/>
    </xf>
    <xf numFmtId="166" fontId="3" fillId="4" borderId="34" xfId="282" applyNumberFormat="1" applyFont="1" applyFill="1" applyBorder="1" applyAlignment="1">
      <alignment horizontal="center" vertical="top"/>
    </xf>
    <xf numFmtId="166" fontId="3" fillId="4" borderId="36" xfId="282" applyNumberFormat="1" applyFont="1" applyFill="1" applyBorder="1" applyAlignment="1">
      <alignment horizontal="center" vertical="top"/>
    </xf>
    <xf numFmtId="9" fontId="0" fillId="0" borderId="0" xfId="0" applyNumberFormat="1"/>
    <xf numFmtId="10" fontId="0" fillId="0" borderId="0" xfId="0" applyNumberFormat="1"/>
    <xf numFmtId="167" fontId="3" fillId="0" borderId="25" xfId="282" applyNumberFormat="1" applyFont="1" applyFill="1" applyBorder="1" applyAlignment="1">
      <alignment horizontal="center" vertical="top"/>
    </xf>
    <xf numFmtId="164" fontId="3" fillId="0" borderId="23" xfId="282" applyNumberFormat="1" applyFont="1" applyFill="1" applyBorder="1" applyAlignment="1">
      <alignment vertical="top"/>
    </xf>
    <xf numFmtId="165" fontId="8" fillId="0" borderId="24" xfId="2" applyNumberFormat="1" applyFont="1" applyBorder="1" applyAlignment="1">
      <alignment horizontal="left" vertical="top"/>
    </xf>
    <xf numFmtId="44" fontId="3" fillId="0" borderId="23" xfId="282" applyFont="1" applyBorder="1" applyAlignment="1">
      <alignment vertical="top"/>
    </xf>
    <xf numFmtId="44" fontId="3" fillId="0" borderId="0" xfId="282" applyFont="1" applyAlignment="1">
      <alignment vertical="top"/>
    </xf>
    <xf numFmtId="44" fontId="3" fillId="0" borderId="24" xfId="282" applyFont="1" applyBorder="1" applyAlignment="1">
      <alignment vertical="top"/>
    </xf>
    <xf numFmtId="44" fontId="3" fillId="0" borderId="27" xfId="282" applyFont="1" applyBorder="1" applyAlignment="1">
      <alignment vertical="top"/>
    </xf>
    <xf numFmtId="168" fontId="3" fillId="0" borderId="23" xfId="1" applyNumberFormat="1" applyFont="1" applyBorder="1" applyAlignment="1">
      <alignment vertical="top"/>
    </xf>
    <xf numFmtId="9" fontId="3" fillId="0" borderId="23" xfId="282" applyNumberFormat="1" applyFont="1" applyBorder="1" applyAlignment="1">
      <alignment vertical="top"/>
    </xf>
    <xf numFmtId="10" fontId="3" fillId="0" borderId="0" xfId="283" applyNumberFormat="1" applyFont="1" applyFill="1" applyBorder="1" applyAlignment="1">
      <alignment vertical="top"/>
    </xf>
    <xf numFmtId="0" fontId="12" fillId="0" borderId="0" xfId="0" applyFont="1" applyAlignment="1">
      <alignment wrapText="1"/>
    </xf>
    <xf numFmtId="44" fontId="8" fillId="0" borderId="0" xfId="282" applyFont="1" applyAlignment="1">
      <alignment vertical="top"/>
    </xf>
    <xf numFmtId="44" fontId="8" fillId="0" borderId="24" xfId="282" applyFont="1" applyBorder="1" applyAlignment="1">
      <alignment vertical="top"/>
    </xf>
    <xf numFmtId="44" fontId="8" fillId="0" borderId="27" xfId="282" applyFont="1" applyBorder="1" applyAlignment="1">
      <alignment vertical="top"/>
    </xf>
    <xf numFmtId="0" fontId="12" fillId="0" borderId="0" xfId="0" applyFont="1"/>
    <xf numFmtId="0" fontId="0" fillId="0" borderId="0" xfId="0" applyAlignment="1">
      <alignment horizontal="center"/>
    </xf>
    <xf numFmtId="165" fontId="8" fillId="0" borderId="0" xfId="2" applyNumberFormat="1" applyFont="1" applyAlignment="1">
      <alignment horizontal="left" vertical="top" indent="4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7" xfId="2" applyFont="1" applyBorder="1" applyAlignment="1">
      <alignment horizontal="center"/>
    </xf>
    <xf numFmtId="49" fontId="8" fillId="0" borderId="9" xfId="2" applyNumberFormat="1" applyFont="1" applyBorder="1" applyAlignment="1">
      <alignment horizontal="left" vertical="top"/>
    </xf>
    <xf numFmtId="1" fontId="3" fillId="4" borderId="10" xfId="2" applyNumberFormat="1" applyFont="1" applyFill="1" applyBorder="1" applyAlignment="1">
      <alignment horizontal="center" vertical="top"/>
    </xf>
    <xf numFmtId="165" fontId="3" fillId="0" borderId="24" xfId="2" applyNumberFormat="1" applyFont="1" applyBorder="1" applyAlignment="1">
      <alignment horizontal="left" vertical="top"/>
    </xf>
    <xf numFmtId="165" fontId="8" fillId="0" borderId="0" xfId="2" applyNumberFormat="1" applyFont="1" applyAlignment="1">
      <alignment horizontal="left" vertical="center"/>
    </xf>
    <xf numFmtId="165" fontId="8" fillId="0" borderId="24" xfId="2" applyNumberFormat="1" applyFont="1" applyBorder="1" applyAlignment="1">
      <alignment horizontal="left" vertical="top" indent="1"/>
    </xf>
    <xf numFmtId="44" fontId="8" fillId="0" borderId="23" xfId="282" applyFont="1" applyBorder="1" applyAlignment="1">
      <alignment vertical="top"/>
    </xf>
    <xf numFmtId="169" fontId="8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top"/>
    </xf>
    <xf numFmtId="0" fontId="8" fillId="0" borderId="24" xfId="2" applyFont="1" applyBorder="1" applyAlignment="1">
      <alignment horizontal="left" vertical="top"/>
    </xf>
    <xf numFmtId="165" fontId="8" fillId="0" borderId="0" xfId="2" applyNumberFormat="1" applyFont="1" applyAlignment="1">
      <alignment horizontal="left" vertical="top" indent="1"/>
    </xf>
    <xf numFmtId="165" fontId="3" fillId="0" borderId="0" xfId="2" applyNumberFormat="1" applyFont="1" applyAlignment="1">
      <alignment horizontal="center" vertical="top"/>
    </xf>
    <xf numFmtId="165" fontId="3" fillId="0" borderId="0" xfId="2" applyNumberFormat="1" applyFont="1" applyAlignment="1">
      <alignment horizontal="left" vertical="top"/>
    </xf>
    <xf numFmtId="0" fontId="0" fillId="0" borderId="43" xfId="0" applyBorder="1"/>
    <xf numFmtId="0" fontId="0" fillId="0" borderId="19" xfId="0" applyBorder="1"/>
    <xf numFmtId="0" fontId="3" fillId="0" borderId="45" xfId="2" applyFont="1" applyBorder="1" applyAlignment="1">
      <alignment horizontal="center"/>
    </xf>
    <xf numFmtId="0" fontId="3" fillId="2" borderId="18" xfId="2" applyFont="1" applyFill="1" applyBorder="1" applyAlignment="1">
      <alignment horizontal="center" vertical="center" wrapText="1"/>
    </xf>
    <xf numFmtId="0" fontId="0" fillId="0" borderId="46" xfId="0" applyBorder="1"/>
    <xf numFmtId="165" fontId="3" fillId="4" borderId="32" xfId="2" applyNumberFormat="1" applyFont="1" applyFill="1" applyBorder="1" applyAlignment="1">
      <alignment vertical="top"/>
    </xf>
    <xf numFmtId="165" fontId="3" fillId="4" borderId="10" xfId="2" applyNumberFormat="1" applyFont="1" applyFill="1" applyBorder="1" applyAlignment="1">
      <alignment vertical="top"/>
    </xf>
    <xf numFmtId="165" fontId="3" fillId="0" borderId="46" xfId="2" applyNumberFormat="1" applyFont="1" applyBorder="1" applyAlignment="1">
      <alignment horizontal="right" vertical="top"/>
    </xf>
    <xf numFmtId="49" fontId="3" fillId="0" borderId="19" xfId="2" applyNumberFormat="1" applyFont="1" applyBorder="1" applyAlignment="1">
      <alignment horizontal="right" vertical="top"/>
    </xf>
    <xf numFmtId="165" fontId="3" fillId="0" borderId="19" xfId="2" applyNumberFormat="1" applyFont="1" applyBorder="1" applyAlignment="1">
      <alignment vertical="top"/>
    </xf>
    <xf numFmtId="165" fontId="3" fillId="0" borderId="19" xfId="2" applyNumberFormat="1" applyFont="1" applyBorder="1" applyAlignment="1">
      <alignment horizontal="right" vertical="top"/>
    </xf>
    <xf numFmtId="49" fontId="3" fillId="0" borderId="49" xfId="2" applyNumberFormat="1" applyFont="1" applyBorder="1" applyAlignment="1">
      <alignment horizontal="right" vertical="top"/>
    </xf>
    <xf numFmtId="165" fontId="3" fillId="3" borderId="49" xfId="2" applyNumberFormat="1" applyFont="1" applyFill="1" applyBorder="1" applyAlignment="1">
      <alignment vertical="top"/>
    </xf>
    <xf numFmtId="165" fontId="3" fillId="4" borderId="29" xfId="2" applyNumberFormat="1" applyFont="1" applyFill="1" applyBorder="1" applyAlignment="1">
      <alignment vertical="top"/>
    </xf>
    <xf numFmtId="165" fontId="3" fillId="3" borderId="32" xfId="2" applyNumberFormat="1" applyFont="1" applyFill="1" applyBorder="1" applyAlignment="1">
      <alignment vertical="top"/>
    </xf>
    <xf numFmtId="165" fontId="3" fillId="4" borderId="34" xfId="2" applyNumberFormat="1" applyFont="1" applyFill="1" applyBorder="1" applyAlignment="1">
      <alignment vertical="top"/>
    </xf>
    <xf numFmtId="165" fontId="3" fillId="4" borderId="36" xfId="2" applyNumberFormat="1" applyFont="1" applyFill="1" applyBorder="1" applyAlignment="1">
      <alignment vertical="top"/>
    </xf>
    <xf numFmtId="0" fontId="13" fillId="0" borderId="24" xfId="0" applyFont="1" applyBorder="1"/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3" fillId="0" borderId="0" xfId="282" applyNumberFormat="1" applyFont="1" applyAlignment="1">
      <alignment vertical="top"/>
    </xf>
    <xf numFmtId="9" fontId="3" fillId="0" borderId="0" xfId="282" applyNumberFormat="1" applyFont="1" applyAlignment="1">
      <alignment vertical="top"/>
    </xf>
    <xf numFmtId="164" fontId="3" fillId="2" borderId="43" xfId="2" applyNumberFormat="1" applyFont="1" applyFill="1" applyBorder="1" applyAlignment="1">
      <alignment horizontal="center" vertical="center"/>
    </xf>
    <xf numFmtId="164" fontId="3" fillId="2" borderId="13" xfId="2" applyNumberFormat="1" applyFont="1" applyFill="1" applyBorder="1" applyAlignment="1">
      <alignment horizontal="center" vertical="center"/>
    </xf>
    <xf numFmtId="164" fontId="3" fillId="2" borderId="11" xfId="2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7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164" fontId="3" fillId="2" borderId="48" xfId="2" applyNumberFormat="1" applyFont="1" applyFill="1" applyBorder="1" applyAlignment="1">
      <alignment horizontal="center" vertical="center"/>
    </xf>
    <xf numFmtId="164" fontId="3" fillId="2" borderId="14" xfId="2" applyNumberFormat="1" applyFont="1" applyFill="1" applyBorder="1" applyAlignment="1">
      <alignment horizontal="center" vertical="center"/>
    </xf>
    <xf numFmtId="164" fontId="3" fillId="2" borderId="42" xfId="2" applyNumberFormat="1" applyFont="1" applyFill="1" applyBorder="1" applyAlignment="1">
      <alignment horizontal="center" vertical="center"/>
    </xf>
    <xf numFmtId="165" fontId="3" fillId="0" borderId="0" xfId="2" applyNumberFormat="1" applyFont="1" applyAlignment="1">
      <alignment horizontal="left" vertical="center"/>
    </xf>
    <xf numFmtId="165" fontId="3" fillId="0" borderId="24" xfId="2" applyNumberFormat="1" applyFont="1" applyBorder="1" applyAlignment="1">
      <alignment horizontal="left" vertical="center"/>
    </xf>
    <xf numFmtId="165" fontId="3" fillId="4" borderId="32" xfId="2" applyNumberFormat="1" applyFont="1" applyFill="1" applyBorder="1" applyAlignment="1">
      <alignment horizontal="center" vertical="top"/>
    </xf>
    <xf numFmtId="165" fontId="3" fillId="4" borderId="10" xfId="2" applyNumberFormat="1" applyFont="1" applyFill="1" applyBorder="1" applyAlignment="1">
      <alignment horizontal="center" vertical="top"/>
    </xf>
    <xf numFmtId="165" fontId="3" fillId="4" borderId="33" xfId="2" applyNumberFormat="1" applyFont="1" applyFill="1" applyBorder="1" applyAlignment="1">
      <alignment horizontal="center" vertical="top"/>
    </xf>
    <xf numFmtId="0" fontId="6" fillId="0" borderId="6" xfId="2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8" fillId="0" borderId="25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top"/>
    </xf>
    <xf numFmtId="49" fontId="8" fillId="0" borderId="17" xfId="2" applyNumberFormat="1" applyFont="1" applyBorder="1" applyAlignment="1">
      <alignment horizontal="left" vertical="top"/>
    </xf>
    <xf numFmtId="0" fontId="3" fillId="2" borderId="15" xfId="2" applyFont="1" applyFill="1" applyBorder="1" applyAlignment="1">
      <alignment horizontal="center" vertical="center" wrapText="1"/>
    </xf>
    <xf numFmtId="0" fontId="3" fillId="2" borderId="26" xfId="2" applyFont="1" applyFill="1" applyBorder="1" applyAlignment="1">
      <alignment horizontal="center" vertical="center" wrapText="1"/>
    </xf>
    <xf numFmtId="164" fontId="3" fillId="2" borderId="12" xfId="2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Alignment="1">
      <alignment horizontal="center" vertical="center"/>
    </xf>
    <xf numFmtId="0" fontId="3" fillId="3" borderId="40" xfId="2" applyFont="1" applyFill="1" applyBorder="1" applyAlignment="1">
      <alignment horizontal="center" vertical="center" wrapText="1"/>
    </xf>
    <xf numFmtId="0" fontId="3" fillId="3" borderId="39" xfId="2" applyFont="1" applyFill="1" applyBorder="1" applyAlignment="1">
      <alignment horizontal="center" vertical="center" wrapText="1"/>
    </xf>
    <xf numFmtId="0" fontId="3" fillId="3" borderId="31" xfId="2" applyFont="1" applyFill="1" applyBorder="1" applyAlignment="1">
      <alignment horizontal="center" vertical="center" wrapText="1"/>
    </xf>
    <xf numFmtId="1" fontId="3" fillId="4" borderId="32" xfId="2" applyNumberFormat="1" applyFont="1" applyFill="1" applyBorder="1" applyAlignment="1">
      <alignment horizontal="center" vertical="top"/>
    </xf>
    <xf numFmtId="1" fontId="3" fillId="4" borderId="10" xfId="2" applyNumberFormat="1" applyFont="1" applyFill="1" applyBorder="1" applyAlignment="1">
      <alignment horizontal="center" vertical="top"/>
    </xf>
    <xf numFmtId="1" fontId="3" fillId="4" borderId="33" xfId="2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85">
    <cellStyle name="Comma" xfId="1" builtinId="3"/>
    <cellStyle name="Currency" xfId="282" builtinId="4"/>
    <cellStyle name="Followed Hyperlink" xfId="97" builtinId="9" hidden="1"/>
    <cellStyle name="Followed Hyperlink" xfId="81" builtinId="9" hidden="1"/>
    <cellStyle name="Followed Hyperlink" xfId="27" builtinId="9" hidden="1"/>
    <cellStyle name="Followed Hyperlink" xfId="37" builtinId="9" hidden="1"/>
    <cellStyle name="Followed Hyperlink" xfId="47" builtinId="9" hidden="1"/>
    <cellStyle name="Followed Hyperlink" xfId="59" builtinId="9" hidden="1"/>
    <cellStyle name="Followed Hyperlink" xfId="65" builtinId="9" hidden="1"/>
    <cellStyle name="Followed Hyperlink" xfId="33" builtinId="9" hidden="1"/>
    <cellStyle name="Followed Hyperlink" xfId="19" builtinId="9" hidden="1"/>
    <cellStyle name="Followed Hyperlink" xfId="9" builtinId="9" hidden="1"/>
    <cellStyle name="Followed Hyperlink" xfId="5" builtinId="9" hidden="1"/>
    <cellStyle name="Followed Hyperlink" xfId="17" builtinId="9" hidden="1"/>
    <cellStyle name="Followed Hyperlink" xfId="15" builtinId="9" hidden="1"/>
    <cellStyle name="Followed Hyperlink" xfId="41" builtinId="9" hidden="1"/>
    <cellStyle name="Followed Hyperlink" xfId="67" builtinId="9" hidden="1"/>
    <cellStyle name="Followed Hyperlink" xfId="55" builtinId="9" hidden="1"/>
    <cellStyle name="Followed Hyperlink" xfId="45" builtinId="9" hidden="1"/>
    <cellStyle name="Followed Hyperlink" xfId="35" builtinId="9" hidden="1"/>
    <cellStyle name="Followed Hyperlink" xfId="69" builtinId="9" hidden="1"/>
    <cellStyle name="Followed Hyperlink" xfId="85" builtinId="9" hidden="1"/>
    <cellStyle name="Followed Hyperlink" xfId="101" builtinId="9" hidden="1"/>
    <cellStyle name="Followed Hyperlink" xfId="117" builtinId="9" hidden="1"/>
    <cellStyle name="Followed Hyperlink" xfId="133" builtinId="9" hidden="1"/>
    <cellStyle name="Followed Hyperlink" xfId="149" builtinId="9" hidden="1"/>
    <cellStyle name="Followed Hyperlink" xfId="165" builtinId="9" hidden="1"/>
    <cellStyle name="Followed Hyperlink" xfId="181" builtinId="9" hidden="1"/>
    <cellStyle name="Followed Hyperlink" xfId="197" builtinId="9" hidden="1"/>
    <cellStyle name="Followed Hyperlink" xfId="213" builtinId="9" hidden="1"/>
    <cellStyle name="Followed Hyperlink" xfId="229" builtinId="9" hidden="1"/>
    <cellStyle name="Followed Hyperlink" xfId="245" builtinId="9" hidden="1"/>
    <cellStyle name="Followed Hyperlink" xfId="261" builtinId="9" hidden="1"/>
    <cellStyle name="Followed Hyperlink" xfId="277" builtinId="9" hidden="1"/>
    <cellStyle name="Followed Hyperlink" xfId="271" builtinId="9" hidden="1"/>
    <cellStyle name="Followed Hyperlink" xfId="255" builtinId="9" hidden="1"/>
    <cellStyle name="Followed Hyperlink" xfId="239" builtinId="9" hidden="1"/>
    <cellStyle name="Followed Hyperlink" xfId="223" builtinId="9" hidden="1"/>
    <cellStyle name="Followed Hyperlink" xfId="207" builtinId="9" hidden="1"/>
    <cellStyle name="Followed Hyperlink" xfId="115" builtinId="9" hidden="1"/>
    <cellStyle name="Followed Hyperlink" xfId="123" builtinId="9" hidden="1"/>
    <cellStyle name="Followed Hyperlink" xfId="135" builtinId="9" hidden="1"/>
    <cellStyle name="Followed Hyperlink" xfId="147" builtinId="9" hidden="1"/>
    <cellStyle name="Followed Hyperlink" xfId="155" builtinId="9" hidden="1"/>
    <cellStyle name="Followed Hyperlink" xfId="167" builtinId="9" hidden="1"/>
    <cellStyle name="Followed Hyperlink" xfId="179" builtinId="9" hidden="1"/>
    <cellStyle name="Followed Hyperlink" xfId="187" builtinId="9" hidden="1"/>
    <cellStyle name="Followed Hyperlink" xfId="191" builtinId="9" hidden="1"/>
    <cellStyle name="Followed Hyperlink" xfId="159" builtinId="9" hidden="1"/>
    <cellStyle name="Followed Hyperlink" xfId="127" builtinId="9" hidden="1"/>
    <cellStyle name="Followed Hyperlink" xfId="87" builtinId="9" hidden="1"/>
    <cellStyle name="Followed Hyperlink" xfId="99" builtinId="9" hidden="1"/>
    <cellStyle name="Followed Hyperlink" xfId="107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83" builtinId="9" hidden="1"/>
    <cellStyle name="Followed Hyperlink" xfId="95" builtinId="9" hidden="1"/>
    <cellStyle name="Followed Hyperlink" xfId="103" builtinId="9" hidden="1"/>
    <cellStyle name="Followed Hyperlink" xfId="91" builtinId="9" hidden="1"/>
    <cellStyle name="Followed Hyperlink" xfId="111" builtinId="9" hidden="1"/>
    <cellStyle name="Followed Hyperlink" xfId="143" builtinId="9" hidden="1"/>
    <cellStyle name="Followed Hyperlink" xfId="175" builtinId="9" hidden="1"/>
    <cellStyle name="Followed Hyperlink" xfId="195" builtinId="9" hidden="1"/>
    <cellStyle name="Followed Hyperlink" xfId="183" builtinId="9" hidden="1"/>
    <cellStyle name="Followed Hyperlink" xfId="171" builtinId="9" hidden="1"/>
    <cellStyle name="Followed Hyperlink" xfId="163" builtinId="9" hidden="1"/>
    <cellStyle name="Followed Hyperlink" xfId="151" builtinId="9" hidden="1"/>
    <cellStyle name="Followed Hyperlink" xfId="139" builtinId="9" hidden="1"/>
    <cellStyle name="Followed Hyperlink" xfId="131" builtinId="9" hidden="1"/>
    <cellStyle name="Followed Hyperlink" xfId="119" builtinId="9" hidden="1"/>
    <cellStyle name="Followed Hyperlink" xfId="199" builtinId="9" hidden="1"/>
    <cellStyle name="Followed Hyperlink" xfId="215" builtinId="9" hidden="1"/>
    <cellStyle name="Followed Hyperlink" xfId="231" builtinId="9" hidden="1"/>
    <cellStyle name="Followed Hyperlink" xfId="247" builtinId="9" hidden="1"/>
    <cellStyle name="Followed Hyperlink" xfId="263" builtinId="9" hidden="1"/>
    <cellStyle name="Followed Hyperlink" xfId="279" builtinId="9" hidden="1"/>
    <cellStyle name="Followed Hyperlink" xfId="269" builtinId="9" hidden="1"/>
    <cellStyle name="Followed Hyperlink" xfId="253" builtinId="9" hidden="1"/>
    <cellStyle name="Followed Hyperlink" xfId="237" builtinId="9" hidden="1"/>
    <cellStyle name="Followed Hyperlink" xfId="221" builtinId="9" hidden="1"/>
    <cellStyle name="Followed Hyperlink" xfId="205" builtinId="9" hidden="1"/>
    <cellStyle name="Followed Hyperlink" xfId="189" builtinId="9" hidden="1"/>
    <cellStyle name="Followed Hyperlink" xfId="173" builtinId="9" hidden="1"/>
    <cellStyle name="Followed Hyperlink" xfId="157" builtinId="9" hidden="1"/>
    <cellStyle name="Followed Hyperlink" xfId="141" builtinId="9" hidden="1"/>
    <cellStyle name="Followed Hyperlink" xfId="125" builtinId="9" hidden="1"/>
    <cellStyle name="Followed Hyperlink" xfId="109" builtinId="9" hidden="1"/>
    <cellStyle name="Followed Hyperlink" xfId="93" builtinId="9" hidden="1"/>
    <cellStyle name="Followed Hyperlink" xfId="77" builtinId="9" hidden="1"/>
    <cellStyle name="Followed Hyperlink" xfId="29" builtinId="9" hidden="1"/>
    <cellStyle name="Followed Hyperlink" xfId="39" builtinId="9" hidden="1"/>
    <cellStyle name="Followed Hyperlink" xfId="51" builtinId="9" hidden="1"/>
    <cellStyle name="Followed Hyperlink" xfId="61" builtinId="9" hidden="1"/>
    <cellStyle name="Followed Hyperlink" xfId="57" builtinId="9" hidden="1"/>
    <cellStyle name="Followed Hyperlink" xfId="25" builtinId="9" hidden="1"/>
    <cellStyle name="Followed Hyperlink" xfId="21" builtinId="9" hidden="1"/>
    <cellStyle name="Followed Hyperlink" xfId="11" builtinId="9" hidden="1"/>
    <cellStyle name="Followed Hyperlink" xfId="7" builtinId="9" hidden="1"/>
    <cellStyle name="Followed Hyperlink" xfId="23" builtinId="9" hidden="1"/>
    <cellStyle name="Followed Hyperlink" xfId="13" builtinId="9" hidden="1"/>
    <cellStyle name="Followed Hyperlink" xfId="49" builtinId="9" hidden="1"/>
    <cellStyle name="Followed Hyperlink" xfId="63" builtinId="9" hidden="1"/>
    <cellStyle name="Followed Hyperlink" xfId="53" builtinId="9" hidden="1"/>
    <cellStyle name="Followed Hyperlink" xfId="43" builtinId="9" hidden="1"/>
    <cellStyle name="Followed Hyperlink" xfId="31" builtinId="9" hidden="1"/>
    <cellStyle name="Followed Hyperlink" xfId="73" builtinId="9" hidden="1"/>
    <cellStyle name="Followed Hyperlink" xfId="89" builtinId="9" hidden="1"/>
    <cellStyle name="Followed Hyperlink" xfId="105" builtinId="9" hidden="1"/>
    <cellStyle name="Followed Hyperlink" xfId="273" builtinId="9" hidden="1"/>
    <cellStyle name="Followed Hyperlink" xfId="265" builtinId="9" hidden="1"/>
    <cellStyle name="Followed Hyperlink" xfId="257" builtinId="9" hidden="1"/>
    <cellStyle name="Followed Hyperlink" xfId="241" builtinId="9" hidden="1"/>
    <cellStyle name="Followed Hyperlink" xfId="233" builtinId="9" hidden="1"/>
    <cellStyle name="Followed Hyperlink" xfId="225" builtinId="9" hidden="1"/>
    <cellStyle name="Followed Hyperlink" xfId="209" builtinId="9" hidden="1"/>
    <cellStyle name="Followed Hyperlink" xfId="201" builtinId="9" hidden="1"/>
    <cellStyle name="Followed Hyperlink" xfId="193" builtinId="9" hidden="1"/>
    <cellStyle name="Followed Hyperlink" xfId="177" builtinId="9" hidden="1"/>
    <cellStyle name="Followed Hyperlink" xfId="169" builtinId="9" hidden="1"/>
    <cellStyle name="Followed Hyperlink" xfId="161" builtinId="9" hidden="1"/>
    <cellStyle name="Followed Hyperlink" xfId="145" builtinId="9" hidden="1"/>
    <cellStyle name="Followed Hyperlink" xfId="137" builtinId="9" hidden="1"/>
    <cellStyle name="Followed Hyperlink" xfId="129" builtinId="9" hidden="1"/>
    <cellStyle name="Followed Hyperlink" xfId="113" builtinId="9" hidden="1"/>
    <cellStyle name="Followed Hyperlink" xfId="121" builtinId="9" hidden="1"/>
    <cellStyle name="Followed Hyperlink" xfId="153" builtinId="9" hidden="1"/>
    <cellStyle name="Followed Hyperlink" xfId="185" builtinId="9" hidden="1"/>
    <cellStyle name="Followed Hyperlink" xfId="217" builtinId="9" hidden="1"/>
    <cellStyle name="Followed Hyperlink" xfId="249" builtinId="9" hidden="1"/>
    <cellStyle name="Followed Hyperlink" xfId="281" builtinId="9" hidden="1"/>
    <cellStyle name="Followed Hyperlink" xfId="235" builtinId="9" hidden="1"/>
    <cellStyle name="Followed Hyperlink" xfId="243" builtinId="9" hidden="1"/>
    <cellStyle name="Followed Hyperlink" xfId="259" builtinId="9" hidden="1"/>
    <cellStyle name="Followed Hyperlink" xfId="267" builtinId="9" hidden="1"/>
    <cellStyle name="Followed Hyperlink" xfId="275" builtinId="9" hidden="1"/>
    <cellStyle name="Followed Hyperlink" xfId="251" builtinId="9" hidden="1"/>
    <cellStyle name="Followed Hyperlink" xfId="219" builtinId="9" hidden="1"/>
    <cellStyle name="Followed Hyperlink" xfId="227" builtinId="9" hidden="1"/>
    <cellStyle name="Followed Hyperlink" xfId="211" builtinId="9" hidden="1"/>
    <cellStyle name="Followed Hyperlink" xfId="203" builtinId="9" hidden="1"/>
    <cellStyle name="Hyperlink" xfId="4" builtinId="8" hidden="1"/>
    <cellStyle name="Hyperlink" xfId="6" builtinId="8" hidden="1"/>
    <cellStyle name="Hyperlink" xfId="16" builtinId="8" hidden="1"/>
    <cellStyle name="Hyperlink" xfId="50" builtinId="8" hidden="1"/>
    <cellStyle name="Hyperlink" xfId="42" builtinId="8" hidden="1"/>
    <cellStyle name="Hyperlink" xfId="62" builtinId="8" hidden="1"/>
    <cellStyle name="Hyperlink" xfId="120" builtinId="8" hidden="1"/>
    <cellStyle name="Hyperlink" xfId="112" builtinId="8" hidden="1"/>
    <cellStyle name="Hyperlink" xfId="92" builtinId="8" hidden="1"/>
    <cellStyle name="Hyperlink" xfId="84" builtinId="8" hidden="1"/>
    <cellStyle name="Hyperlink" xfId="74" builtinId="8" hidden="1"/>
    <cellStyle name="Hyperlink" xfId="56" builtinId="8" hidden="1"/>
    <cellStyle name="Hyperlink" xfId="142" builtinId="8" hidden="1"/>
    <cellStyle name="Hyperlink" xfId="174" builtinId="8" hidden="1"/>
    <cellStyle name="Hyperlink" xfId="238" builtinId="8" hidden="1"/>
    <cellStyle name="Hyperlink" xfId="270" builtinId="8" hidden="1"/>
    <cellStyle name="Hyperlink" xfId="188" builtinId="8" hidden="1"/>
    <cellStyle name="Hyperlink" xfId="194" builtinId="8" hidden="1"/>
    <cellStyle name="Hyperlink" xfId="196" builtinId="8" hidden="1"/>
    <cellStyle name="Hyperlink" xfId="202" builtinId="8" hidden="1"/>
    <cellStyle name="Hyperlink" xfId="208" builtinId="8" hidden="1"/>
    <cellStyle name="Hyperlink" xfId="210" builtinId="8" hidden="1"/>
    <cellStyle name="Hyperlink" xfId="212" builtinId="8" hidden="1"/>
    <cellStyle name="Hyperlink" xfId="218" builtinId="8" hidden="1"/>
    <cellStyle name="Hyperlink" xfId="224" builtinId="8" hidden="1"/>
    <cellStyle name="Hyperlink" xfId="226" builtinId="8" hidden="1"/>
    <cellStyle name="Hyperlink" xfId="232" builtinId="8" hidden="1"/>
    <cellStyle name="Hyperlink" xfId="234" builtinId="8" hidden="1"/>
    <cellStyle name="Hyperlink" xfId="236" builtinId="8" hidden="1"/>
    <cellStyle name="Hyperlink" xfId="244" builtinId="8" hidden="1"/>
    <cellStyle name="Hyperlink" xfId="248" builtinId="8" hidden="1"/>
    <cellStyle name="Hyperlink" xfId="250" builtinId="8" hidden="1"/>
    <cellStyle name="Hyperlink" xfId="256" builtinId="8" hidden="1"/>
    <cellStyle name="Hyperlink" xfId="258" builtinId="8" hidden="1"/>
    <cellStyle name="Hyperlink" xfId="260" builtinId="8" hidden="1"/>
    <cellStyle name="Hyperlink" xfId="268" builtinId="8" hidden="1"/>
    <cellStyle name="Hyperlink" xfId="272" builtinId="8" hidden="1"/>
    <cellStyle name="Hyperlink" xfId="274" builtinId="8" hidden="1"/>
    <cellStyle name="Hyperlink" xfId="264" builtinId="8" hidden="1"/>
    <cellStyle name="Hyperlink" xfId="242" builtinId="8" hidden="1"/>
    <cellStyle name="Hyperlink" xfId="220" builtinId="8" hidden="1"/>
    <cellStyle name="Hyperlink" xfId="152" builtinId="8" hidden="1"/>
    <cellStyle name="Hyperlink" xfId="154" builtinId="8" hidden="1"/>
    <cellStyle name="Hyperlink" xfId="160" builtinId="8" hidden="1"/>
    <cellStyle name="Hyperlink" xfId="164" builtinId="8" hidden="1"/>
    <cellStyle name="Hyperlink" xfId="168" builtinId="8" hidden="1"/>
    <cellStyle name="Hyperlink" xfId="170" builtinId="8" hidden="1"/>
    <cellStyle name="Hyperlink" xfId="176" builtinId="8" hidden="1"/>
    <cellStyle name="Hyperlink" xfId="178" builtinId="8" hidden="1"/>
    <cellStyle name="Hyperlink" xfId="180" builtinId="8" hidden="1"/>
    <cellStyle name="Hyperlink" xfId="186" builtinId="8" hidden="1"/>
    <cellStyle name="Hyperlink" xfId="156" builtinId="8" hidden="1"/>
    <cellStyle name="Hyperlink" xfId="136" builtinId="8" hidden="1"/>
    <cellStyle name="Hyperlink" xfId="140" builtinId="8" hidden="1"/>
    <cellStyle name="Hyperlink" xfId="144" builtinId="8" hidden="1"/>
    <cellStyle name="Hyperlink" xfId="146" builtinId="8" hidden="1"/>
    <cellStyle name="Hyperlink" xfId="128" builtinId="8" hidden="1"/>
    <cellStyle name="Hyperlink" xfId="130" builtinId="8" hidden="1"/>
    <cellStyle name="Hyperlink" xfId="132" builtinId="8" hidden="1"/>
    <cellStyle name="Hyperlink" xfId="122" builtinId="8" hidden="1"/>
    <cellStyle name="Hyperlink" xfId="124" builtinId="8" hidden="1"/>
    <cellStyle name="Hyperlink" xfId="148" builtinId="8" hidden="1"/>
    <cellStyle name="Hyperlink" xfId="138" builtinId="8" hidden="1"/>
    <cellStyle name="Hyperlink" xfId="184" builtinId="8" hidden="1"/>
    <cellStyle name="Hyperlink" xfId="172" builtinId="8" hidden="1"/>
    <cellStyle name="Hyperlink" xfId="162" builtinId="8" hidden="1"/>
    <cellStyle name="Hyperlink" xfId="200" builtinId="8" hidden="1"/>
    <cellStyle name="Hyperlink" xfId="276" builtinId="8" hidden="1"/>
    <cellStyle name="Hyperlink" xfId="266" builtinId="8" hidden="1"/>
    <cellStyle name="Hyperlink" xfId="252" builtinId="8" hidden="1"/>
    <cellStyle name="Hyperlink" xfId="240" builtinId="8" hidden="1"/>
    <cellStyle name="Hyperlink" xfId="228" builtinId="8" hidden="1"/>
    <cellStyle name="Hyperlink" xfId="216" builtinId="8" hidden="1"/>
    <cellStyle name="Hyperlink" xfId="204" builtinId="8" hidden="1"/>
    <cellStyle name="Hyperlink" xfId="192" builtinId="8" hidden="1"/>
    <cellStyle name="Hyperlink" xfId="206" builtinId="8" hidden="1"/>
    <cellStyle name="Hyperlink" xfId="66" builtinId="8" hidden="1"/>
    <cellStyle name="Hyperlink" xfId="102" builtinId="8" hidden="1"/>
    <cellStyle name="Hyperlink" xfId="34" builtinId="8" hidden="1"/>
    <cellStyle name="Hyperlink" xfId="24" builtinId="8" hidden="1"/>
    <cellStyle name="Hyperlink" xfId="82" builtinId="8" hidden="1"/>
    <cellStyle name="Hyperlink" xfId="86" builtinId="8" hidden="1"/>
    <cellStyle name="Hyperlink" xfId="88" builtinId="8" hidden="1"/>
    <cellStyle name="Hyperlink" xfId="90" builtinId="8" hidden="1"/>
    <cellStyle name="Hyperlink" xfId="98" builtinId="8" hidden="1"/>
    <cellStyle name="Hyperlink" xfId="100" builtinId="8" hidden="1"/>
    <cellStyle name="Hyperlink" xfId="104" builtinId="8" hidden="1"/>
    <cellStyle name="Hyperlink" xfId="106" builtinId="8" hidden="1"/>
    <cellStyle name="Hyperlink" xfId="108" builtinId="8" hidden="1"/>
    <cellStyle name="Hyperlink" xfId="114" builtinId="8" hidden="1"/>
    <cellStyle name="Hyperlink" xfId="116" builtinId="8" hidden="1"/>
    <cellStyle name="Hyperlink" xfId="110" builtinId="8" hidden="1"/>
    <cellStyle name="Hyperlink" xfId="94" builtinId="8" hidden="1"/>
    <cellStyle name="Hyperlink" xfId="78" builtinId="8" hidden="1"/>
    <cellStyle name="Hyperlink" xfId="26" builtinId="8" hidden="1"/>
    <cellStyle name="Hyperlink" xfId="28" builtinId="8" hidden="1"/>
    <cellStyle name="Hyperlink" xfId="32" builtinId="8" hidden="1"/>
    <cellStyle name="Hyperlink" xfId="36" builtinId="8" hidden="1"/>
    <cellStyle name="Hyperlink" xfId="40" builtinId="8" hidden="1"/>
    <cellStyle name="Hyperlink" xfId="44" builtinId="8" hidden="1"/>
    <cellStyle name="Hyperlink" xfId="46" builtinId="8" hidden="1"/>
    <cellStyle name="Hyperlink" xfId="48" builtinId="8" hidden="1"/>
    <cellStyle name="Hyperlink" xfId="52" builtinId="8" hidden="1"/>
    <cellStyle name="Hyperlink" xfId="30" builtinId="8" hidden="1"/>
    <cellStyle name="Hyperlink" xfId="14" builtinId="8" hidden="1"/>
    <cellStyle name="Hyperlink" xfId="20" builtinId="8" hidden="1"/>
    <cellStyle name="Hyperlink" xfId="22" builtinId="8" hidden="1"/>
    <cellStyle name="Hyperlink" xfId="8" builtinId="8" hidden="1"/>
    <cellStyle name="Hyperlink" xfId="10" builtinId="8" hidden="1"/>
    <cellStyle name="Hyperlink" xfId="12" builtinId="8" hidden="1"/>
    <cellStyle name="Hyperlink" xfId="18" builtinId="8" hidden="1"/>
    <cellStyle name="Hyperlink" xfId="38" builtinId="8" hidden="1"/>
    <cellStyle name="Hyperlink" xfId="118" builtinId="8" hidden="1"/>
    <cellStyle name="Hyperlink" xfId="96" builtinId="8" hidden="1"/>
    <cellStyle name="Hyperlink" xfId="166" builtinId="8" hidden="1"/>
    <cellStyle name="Hyperlink" xfId="158" builtinId="8" hidden="1"/>
    <cellStyle name="Hyperlink" xfId="134" builtinId="8" hidden="1"/>
    <cellStyle name="Hyperlink" xfId="126" builtinId="8" hidden="1"/>
    <cellStyle name="Hyperlink" xfId="54" builtinId="8" hidden="1"/>
    <cellStyle name="Hyperlink" xfId="58" builtinId="8" hidden="1"/>
    <cellStyle name="Hyperlink" xfId="60" builtinId="8" hidden="1"/>
    <cellStyle name="Hyperlink" xfId="64" builtinId="8" hidden="1"/>
    <cellStyle name="Hyperlink" xfId="68" builtinId="8" hidden="1"/>
    <cellStyle name="Hyperlink" xfId="70" builtinId="8" hidden="1"/>
    <cellStyle name="Hyperlink" xfId="72" builtinId="8" hidden="1"/>
    <cellStyle name="Hyperlink" xfId="76" builtinId="8" hidden="1"/>
    <cellStyle name="Hyperlink" xfId="80" builtinId="8" hidden="1"/>
    <cellStyle name="Hyperlink" xfId="150" builtinId="8" hidden="1"/>
    <cellStyle name="Hyperlink" xfId="230" builtinId="8" hidden="1"/>
    <cellStyle name="Hyperlink" xfId="222" builtinId="8" hidden="1"/>
    <cellStyle name="Hyperlink" xfId="214" builtinId="8" hidden="1"/>
    <cellStyle name="Hyperlink" xfId="198" builtinId="8" hidden="1"/>
    <cellStyle name="Hyperlink" xfId="190" builtinId="8" hidden="1"/>
    <cellStyle name="Hyperlink" xfId="182" builtinId="8" hidden="1"/>
    <cellStyle name="Hyperlink" xfId="262" builtinId="8" hidden="1"/>
    <cellStyle name="Hyperlink" xfId="254" builtinId="8" hidden="1"/>
    <cellStyle name="Hyperlink" xfId="246" builtinId="8" hidden="1"/>
    <cellStyle name="Hyperlink" xfId="278" builtinId="8" hidden="1"/>
    <cellStyle name="Hyperlink" xfId="280" builtinId="8" hidden="1"/>
    <cellStyle name="Normal" xfId="0" builtinId="0"/>
    <cellStyle name="Normal 13 2" xfId="284" xr:uid="{86AAB978-CB02-4858-B57A-650591BFD746}"/>
    <cellStyle name="Normal 2" xfId="3" xr:uid="{00000000-0005-0000-0000-000018010000}"/>
    <cellStyle name="Normal_Sheet1" xfId="2" xr:uid="{00000000-0005-0000-0000-000019010000}"/>
    <cellStyle name="Percent" xfId="28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527050</xdr:colOff>
      <xdr:row>1</xdr:row>
      <xdr:rowOff>200025</xdr:rowOff>
    </xdr:from>
    <xdr:to>
      <xdr:col>7</xdr:col>
      <xdr:colOff>95250</xdr:colOff>
      <xdr:row>4</xdr:row>
      <xdr:rowOff>304800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FF0BA0-B495-42F8-AED0-55B89A1BC3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050" y="409575"/>
          <a:ext cx="21971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190499</xdr:colOff>
      <xdr:row>1</xdr:row>
      <xdr:rowOff>238125</xdr:rowOff>
    </xdr:from>
    <xdr:to>
      <xdr:col>7</xdr:col>
      <xdr:colOff>527049</xdr:colOff>
      <xdr:row>4</xdr:row>
      <xdr:rowOff>311150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D0D029-28CC-4A3B-AE32-3D81C14A6B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49" y="447675"/>
          <a:ext cx="20097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4</xdr:row>
      <xdr:rowOff>142875</xdr:rowOff>
    </xdr:from>
    <xdr:to>
      <xdr:col>13</xdr:col>
      <xdr:colOff>582682</xdr:colOff>
      <xdr:row>8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70D929-E083-4F15-9E18-341684386E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952500"/>
          <a:ext cx="28956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476250</xdr:colOff>
      <xdr:row>4</xdr:row>
      <xdr:rowOff>142875</xdr:rowOff>
    </xdr:from>
    <xdr:to>
      <xdr:col>12</xdr:col>
      <xdr:colOff>797719</xdr:colOff>
      <xdr:row>8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AFA9D1-4B3F-4C52-AF4E-52AC2CDFD63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952500"/>
          <a:ext cx="2902744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4di-my.sharepoint.com/personal/admin_i4di_onmicrosoft_com/Documents/Proposals/Pending%20Decision/IESC%20USDA%20DR%20Evaluation%20Services/BAFO/Sub-budget_TraSa-Program-in-the-DR-Request-for-Proposals-Evaluation-Services-Annex-A-Budget-Template.xlsx?1D8B25BA" TargetMode="External"/><Relationship Id="rId1" Type="http://schemas.openxmlformats.org/officeDocument/2006/relationships/externalLinkPath" Target="file:///\\1D8B25BA\Sub-budget_TraSa-Program-in-the-DR-Request-for-Proposals-Evaluation-Services-Annex-A-Budget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1. Summary Budget"/>
      <sheetName val="2. Level of Effort"/>
      <sheetName val="3. Detailed Budget"/>
      <sheetName val="4. Subcontracts (if applica (2)"/>
      <sheetName val="4. Subcontracts (if applicabl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  <pageSetUpPr fitToPage="1"/>
  </sheetPr>
  <dimension ref="A1:B12"/>
  <sheetViews>
    <sheetView workbookViewId="0">
      <selection activeCell="A2" sqref="A2"/>
    </sheetView>
  </sheetViews>
  <sheetFormatPr defaultColWidth="11" defaultRowHeight="15.5" x14ac:dyDescent="0.35"/>
  <cols>
    <col min="1" max="1" width="53.25" customWidth="1"/>
  </cols>
  <sheetData>
    <row r="1" spans="1:2" x14ac:dyDescent="0.35">
      <c r="B1" t="s">
        <v>0</v>
      </c>
    </row>
    <row r="2" spans="1:2" x14ac:dyDescent="0.35">
      <c r="A2" t="s">
        <v>1</v>
      </c>
      <c r="B2" t="s">
        <v>2</v>
      </c>
    </row>
    <row r="3" spans="1:2" x14ac:dyDescent="0.35">
      <c r="A3" t="s">
        <v>3</v>
      </c>
      <c r="B3" t="s">
        <v>4</v>
      </c>
    </row>
    <row r="4" spans="1:2" x14ac:dyDescent="0.35">
      <c r="A4" t="s">
        <v>5</v>
      </c>
      <c r="B4" t="s">
        <v>6</v>
      </c>
    </row>
    <row r="8" spans="1:2" x14ac:dyDescent="0.35">
      <c r="A8" s="18" t="s">
        <v>7</v>
      </c>
    </row>
    <row r="9" spans="1:2" x14ac:dyDescent="0.35">
      <c r="A9" t="s">
        <v>8</v>
      </c>
      <c r="B9" s="88">
        <v>0</v>
      </c>
    </row>
    <row r="10" spans="1:2" x14ac:dyDescent="0.35">
      <c r="A10" t="s">
        <v>9</v>
      </c>
      <c r="B10" s="88">
        <v>0</v>
      </c>
    </row>
    <row r="11" spans="1:2" x14ac:dyDescent="0.35">
      <c r="A11" t="s">
        <v>10</v>
      </c>
      <c r="B11" s="88">
        <v>0</v>
      </c>
    </row>
    <row r="12" spans="1:2" x14ac:dyDescent="0.35">
      <c r="A12" t="s">
        <v>11</v>
      </c>
      <c r="B12" s="87">
        <v>0</v>
      </c>
    </row>
  </sheetData>
  <pageMargins left="0.75" right="0.75" top="1" bottom="1" header="0.5" footer="0.5"/>
  <pageSetup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B1:H30"/>
  <sheetViews>
    <sheetView workbookViewId="0">
      <selection activeCell="E34" sqref="E34"/>
    </sheetView>
  </sheetViews>
  <sheetFormatPr defaultColWidth="11" defaultRowHeight="15.5" x14ac:dyDescent="0.35"/>
  <cols>
    <col min="1" max="1" width="4.25" customWidth="1"/>
    <col min="2" max="2" width="6" customWidth="1"/>
    <col min="3" max="3" width="6.83203125" customWidth="1"/>
    <col min="4" max="4" width="34.08203125" customWidth="1"/>
    <col min="5" max="7" width="17.08203125" customWidth="1"/>
  </cols>
  <sheetData>
    <row r="1" spans="2:8" ht="16" thickBot="1" x14ac:dyDescent="0.4"/>
    <row r="2" spans="2:8" ht="21" x14ac:dyDescent="0.35">
      <c r="B2" s="148"/>
      <c r="C2" s="149"/>
      <c r="D2" s="149"/>
      <c r="E2" s="141"/>
      <c r="F2" s="150"/>
      <c r="G2" s="150"/>
      <c r="H2" s="151"/>
    </row>
    <row r="3" spans="2:8" x14ac:dyDescent="0.35">
      <c r="B3" s="154" t="s">
        <v>12</v>
      </c>
      <c r="C3" s="155"/>
      <c r="D3" s="155"/>
      <c r="E3" s="108"/>
      <c r="F3" s="152"/>
      <c r="G3" s="152"/>
      <c r="H3" s="153"/>
    </row>
    <row r="4" spans="2:8" x14ac:dyDescent="0.35">
      <c r="B4" s="156" t="str">
        <f>sol</f>
        <v xml:space="preserve">ATRACSI- RFP-001-2023 </v>
      </c>
      <c r="C4" s="152"/>
      <c r="D4" s="152"/>
      <c r="E4" s="107"/>
      <c r="F4" s="152"/>
      <c r="G4" s="152"/>
      <c r="H4" s="153"/>
    </row>
    <row r="5" spans="2:8" ht="26" x14ac:dyDescent="0.35">
      <c r="B5" s="157" t="s">
        <v>13</v>
      </c>
      <c r="C5" s="158"/>
      <c r="D5" s="158"/>
      <c r="E5" s="109"/>
      <c r="F5" s="152"/>
      <c r="G5" s="152"/>
      <c r="H5" s="153"/>
    </row>
    <row r="6" spans="2:8" x14ac:dyDescent="0.35">
      <c r="B6" s="156" t="s">
        <v>1</v>
      </c>
      <c r="C6" s="152"/>
      <c r="D6" s="152"/>
      <c r="E6" s="107"/>
      <c r="F6" s="152"/>
      <c r="G6" s="152"/>
      <c r="H6" s="153"/>
    </row>
    <row r="7" spans="2:8" ht="19" thickBot="1" x14ac:dyDescent="0.5">
      <c r="B7" s="159"/>
      <c r="C7" s="160"/>
      <c r="D7" s="160"/>
      <c r="E7" s="3"/>
      <c r="F7" s="3"/>
      <c r="G7" s="3"/>
      <c r="H7" s="125"/>
    </row>
    <row r="8" spans="2:8" ht="46.5" x14ac:dyDescent="0.35">
      <c r="B8" s="145" t="s">
        <v>14</v>
      </c>
      <c r="C8" s="146"/>
      <c r="D8" s="147"/>
      <c r="E8" s="40" t="s">
        <v>15</v>
      </c>
      <c r="F8" s="40" t="s">
        <v>16</v>
      </c>
      <c r="G8" s="40" t="s">
        <v>17</v>
      </c>
      <c r="H8" s="126" t="s">
        <v>18</v>
      </c>
    </row>
    <row r="9" spans="2:8" x14ac:dyDescent="0.35">
      <c r="B9" s="133"/>
      <c r="C9" s="9"/>
      <c r="D9" s="10"/>
      <c r="E9" s="34"/>
      <c r="F9" s="34"/>
      <c r="G9" s="34"/>
      <c r="H9" s="26"/>
    </row>
    <row r="10" spans="2:8" x14ac:dyDescent="0.35">
      <c r="B10" s="134" t="s">
        <v>19</v>
      </c>
      <c r="C10" s="46" t="str">
        <f>'3. Detailed Budget'!D14</f>
        <v>Direct Labor</v>
      </c>
      <c r="D10" s="6"/>
      <c r="E10" s="42">
        <f>'3. Detailed Budget'!I26</f>
        <v>0</v>
      </c>
      <c r="F10" s="42">
        <f>'3. Detailed Budget'!L26</f>
        <v>0</v>
      </c>
      <c r="G10" s="42">
        <f>'3. Detailed Budget'!O26</f>
        <v>0</v>
      </c>
      <c r="H10" s="43">
        <f>SUM(E10:G10)</f>
        <v>0</v>
      </c>
    </row>
    <row r="11" spans="2:8" x14ac:dyDescent="0.35">
      <c r="B11" s="131"/>
      <c r="C11" s="9"/>
      <c r="D11" s="10"/>
      <c r="E11" s="31"/>
      <c r="F11" s="31"/>
      <c r="G11" s="31"/>
      <c r="H11" s="41"/>
    </row>
    <row r="12" spans="2:8" x14ac:dyDescent="0.35">
      <c r="B12" s="134" t="s">
        <v>20</v>
      </c>
      <c r="C12" s="5" t="str">
        <f>'3. Detailed Budget'!D28</f>
        <v>Fringe Benefits</v>
      </c>
      <c r="D12" s="6"/>
      <c r="E12" s="42">
        <f>'3. Detailed Budget'!I32</f>
        <v>0</v>
      </c>
      <c r="F12" s="42">
        <f>'3. Detailed Budget'!L32</f>
        <v>0</v>
      </c>
      <c r="G12" s="42">
        <f>'3. Detailed Budget'!O32</f>
        <v>0</v>
      </c>
      <c r="H12" s="43">
        <f t="shared" ref="H12:H30" si="0">SUM(E12:G12)</f>
        <v>0</v>
      </c>
    </row>
    <row r="13" spans="2:8" x14ac:dyDescent="0.35">
      <c r="B13" s="131"/>
      <c r="C13" s="9"/>
      <c r="D13" s="10"/>
      <c r="E13" s="31"/>
      <c r="F13" s="31"/>
      <c r="G13" s="31"/>
      <c r="H13" s="41"/>
    </row>
    <row r="14" spans="2:8" x14ac:dyDescent="0.35">
      <c r="B14" s="134" t="s">
        <v>21</v>
      </c>
      <c r="C14" s="5" t="str">
        <f>'3. Detailed Budget'!D34</f>
        <v xml:space="preserve">Travel, Transportation, and Per Diem </v>
      </c>
      <c r="D14" s="6"/>
      <c r="E14" s="42">
        <f>'3. Detailed Budget'!I43</f>
        <v>0</v>
      </c>
      <c r="F14" s="42">
        <f>'3. Detailed Budget'!L43</f>
        <v>0</v>
      </c>
      <c r="G14" s="42">
        <f>'3. Detailed Budget'!O43</f>
        <v>0</v>
      </c>
      <c r="H14" s="43">
        <f t="shared" si="0"/>
        <v>0</v>
      </c>
    </row>
    <row r="15" spans="2:8" x14ac:dyDescent="0.35">
      <c r="B15" s="131"/>
      <c r="C15" s="9"/>
      <c r="D15" s="10"/>
      <c r="E15" s="31"/>
      <c r="F15" s="31"/>
      <c r="G15" s="31"/>
      <c r="H15" s="41"/>
    </row>
    <row r="16" spans="2:8" x14ac:dyDescent="0.35">
      <c r="B16" s="134" t="s">
        <v>22</v>
      </c>
      <c r="C16" s="5" t="str">
        <f>'3. Detailed Budget'!D45</f>
        <v>Supplies</v>
      </c>
      <c r="D16" s="6"/>
      <c r="E16" s="42">
        <f>'3. Detailed Budget'!I51</f>
        <v>0</v>
      </c>
      <c r="F16" s="42">
        <f>'3. Detailed Budget'!L51</f>
        <v>0</v>
      </c>
      <c r="G16" s="42">
        <f>'3. Detailed Budget'!O51</f>
        <v>0</v>
      </c>
      <c r="H16" s="43">
        <f t="shared" si="0"/>
        <v>0</v>
      </c>
    </row>
    <row r="17" spans="2:8" x14ac:dyDescent="0.35">
      <c r="B17" s="131"/>
      <c r="C17" s="9"/>
      <c r="D17" s="10"/>
      <c r="E17" s="31"/>
      <c r="F17" s="31"/>
      <c r="G17" s="31"/>
      <c r="H17" s="41"/>
    </row>
    <row r="18" spans="2:8" x14ac:dyDescent="0.35">
      <c r="B18" s="134" t="s">
        <v>23</v>
      </c>
      <c r="C18" s="5" t="str">
        <f>'3. Detailed Budget'!D53</f>
        <v>Other Direct Costs</v>
      </c>
      <c r="D18" s="6"/>
      <c r="E18" s="42">
        <f>'3. Detailed Budget'!I60</f>
        <v>0</v>
      </c>
      <c r="F18" s="42">
        <f>'3. Detailed Budget'!L60</f>
        <v>0</v>
      </c>
      <c r="G18" s="42">
        <f>'3. Detailed Budget'!O60</f>
        <v>0</v>
      </c>
      <c r="H18" s="43">
        <f t="shared" si="0"/>
        <v>0</v>
      </c>
    </row>
    <row r="19" spans="2:8" x14ac:dyDescent="0.35">
      <c r="B19" s="131"/>
      <c r="C19" s="9"/>
      <c r="D19" s="10"/>
      <c r="E19" s="31"/>
      <c r="F19" s="31"/>
      <c r="G19" s="31"/>
      <c r="H19" s="41"/>
    </row>
    <row r="20" spans="2:8" x14ac:dyDescent="0.35">
      <c r="B20" s="134" t="s">
        <v>24</v>
      </c>
      <c r="C20" s="5" t="str">
        <f>'3. Detailed Budget'!D62</f>
        <v xml:space="preserve">Subcontracts </v>
      </c>
      <c r="D20" s="6"/>
      <c r="E20" s="42">
        <f>'3. Detailed Budget'!I65</f>
        <v>0</v>
      </c>
      <c r="F20" s="42">
        <f>'3. Detailed Budget'!L65</f>
        <v>0</v>
      </c>
      <c r="G20" s="42">
        <f>'3. Detailed Budget'!O65</f>
        <v>0</v>
      </c>
      <c r="H20" s="43">
        <f t="shared" si="0"/>
        <v>0</v>
      </c>
    </row>
    <row r="21" spans="2:8" x14ac:dyDescent="0.35">
      <c r="B21" s="131"/>
      <c r="C21" s="9"/>
      <c r="D21" s="10"/>
      <c r="E21" s="31"/>
      <c r="F21" s="31"/>
      <c r="G21" s="31"/>
      <c r="H21" s="41"/>
    </row>
    <row r="22" spans="2:8" x14ac:dyDescent="0.35">
      <c r="B22" s="135" t="s">
        <v>25</v>
      </c>
      <c r="C22" s="44"/>
      <c r="D22" s="44"/>
      <c r="E22" s="45">
        <f>SUM(E10:E21)</f>
        <v>0</v>
      </c>
      <c r="F22" s="45">
        <f t="shared" ref="F22:G22" si="1">SUM(F10:F21)</f>
        <v>0</v>
      </c>
      <c r="G22" s="45">
        <f t="shared" si="1"/>
        <v>0</v>
      </c>
      <c r="H22" s="136">
        <f t="shared" si="0"/>
        <v>0</v>
      </c>
    </row>
    <row r="23" spans="2:8" x14ac:dyDescent="0.35">
      <c r="B23" s="131"/>
      <c r="C23" s="9"/>
      <c r="D23" s="10"/>
      <c r="E23" s="31"/>
      <c r="F23" s="31"/>
      <c r="G23" s="31"/>
      <c r="H23" s="41"/>
    </row>
    <row r="24" spans="2:8" x14ac:dyDescent="0.35">
      <c r="B24" s="134" t="s">
        <v>26</v>
      </c>
      <c r="C24" s="5" t="str">
        <f>'3. Detailed Budget'!D67</f>
        <v>Indirect Charges</v>
      </c>
      <c r="D24" s="6"/>
      <c r="E24" s="42">
        <f>'3. Detailed Budget'!I72</f>
        <v>0</v>
      </c>
      <c r="F24" s="42">
        <f>'3. Detailed Budget'!L72</f>
        <v>0</v>
      </c>
      <c r="G24" s="42">
        <f>'3. Detailed Budget'!O72</f>
        <v>0</v>
      </c>
      <c r="H24" s="43">
        <f t="shared" si="0"/>
        <v>0</v>
      </c>
    </row>
    <row r="25" spans="2:8" x14ac:dyDescent="0.35">
      <c r="B25" s="132"/>
      <c r="C25" s="12"/>
      <c r="D25" s="12"/>
      <c r="E25" s="35"/>
      <c r="F25" s="35"/>
      <c r="G25" s="35"/>
      <c r="H25" s="36"/>
    </row>
    <row r="26" spans="2:8" x14ac:dyDescent="0.35">
      <c r="B26" s="135" t="s">
        <v>27</v>
      </c>
      <c r="C26" s="44"/>
      <c r="D26" s="44"/>
      <c r="E26" s="45">
        <f>SUM(E22+E24)</f>
        <v>0</v>
      </c>
      <c r="F26" s="45">
        <f>SUM(F22+F24)</f>
        <v>0</v>
      </c>
      <c r="G26" s="45">
        <f>SUM(G22+G24)</f>
        <v>0</v>
      </c>
      <c r="H26" s="136">
        <f t="shared" si="0"/>
        <v>0</v>
      </c>
    </row>
    <row r="27" spans="2:8" x14ac:dyDescent="0.35">
      <c r="B27" s="132"/>
      <c r="C27" s="12"/>
      <c r="D27" s="12"/>
      <c r="E27" s="35"/>
      <c r="F27" s="35"/>
      <c r="G27" s="35"/>
      <c r="H27" s="36"/>
    </row>
    <row r="28" spans="2:8" x14ac:dyDescent="0.35">
      <c r="B28" s="134" t="s">
        <v>28</v>
      </c>
      <c r="C28" s="5" t="str">
        <f>'3. Detailed Budget'!D76</f>
        <v>Fixed Fee</v>
      </c>
      <c r="D28" s="6"/>
      <c r="E28" s="42">
        <f>'3. Detailed Budget'!I80</f>
        <v>0</v>
      </c>
      <c r="F28" s="42">
        <f>'3. Detailed Budget'!L80</f>
        <v>0</v>
      </c>
      <c r="G28" s="42">
        <f>'3. Detailed Budget'!O78</f>
        <v>0</v>
      </c>
      <c r="H28" s="43">
        <f t="shared" si="0"/>
        <v>0</v>
      </c>
    </row>
    <row r="29" spans="2:8" ht="16" thickBot="1" x14ac:dyDescent="0.4">
      <c r="B29" s="132"/>
      <c r="C29" s="12"/>
      <c r="D29" s="12"/>
      <c r="E29" s="35"/>
      <c r="F29" s="35"/>
      <c r="G29" s="35"/>
      <c r="H29" s="36"/>
    </row>
    <row r="30" spans="2:8" ht="16" thickBot="1" x14ac:dyDescent="0.4">
      <c r="B30" s="137" t="s">
        <v>29</v>
      </c>
      <c r="C30" s="129"/>
      <c r="D30" s="129"/>
      <c r="E30" s="138">
        <f>E28+E26</f>
        <v>0</v>
      </c>
      <c r="F30" s="138">
        <f>F28+F26</f>
        <v>0</v>
      </c>
      <c r="G30" s="138">
        <f>G28+G26</f>
        <v>0</v>
      </c>
      <c r="H30" s="139">
        <f t="shared" si="0"/>
        <v>0</v>
      </c>
    </row>
  </sheetData>
  <mergeCells count="8">
    <mergeCell ref="B8:D8"/>
    <mergeCell ref="B2:D2"/>
    <mergeCell ref="F2:H6"/>
    <mergeCell ref="B3:D3"/>
    <mergeCell ref="B4:D4"/>
    <mergeCell ref="B5:D5"/>
    <mergeCell ref="B6:D6"/>
    <mergeCell ref="B7:D7"/>
  </mergeCells>
  <pageMargins left="0.75" right="0.75" top="1" bottom="1" header="0.5" footer="0.5"/>
  <pageSetup scale="8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H22"/>
  <sheetViews>
    <sheetView workbookViewId="0">
      <selection activeCell="J10" sqref="J10"/>
    </sheetView>
  </sheetViews>
  <sheetFormatPr defaultColWidth="11" defaultRowHeight="15.5" x14ac:dyDescent="0.35"/>
  <cols>
    <col min="1" max="1" width="3.33203125" customWidth="1"/>
    <col min="2" max="2" width="3.83203125" customWidth="1"/>
    <col min="3" max="3" width="3.33203125" customWidth="1"/>
    <col min="4" max="4" width="41.58203125" customWidth="1"/>
    <col min="5" max="5" width="13.5" bestFit="1" customWidth="1"/>
  </cols>
  <sheetData>
    <row r="1" spans="1:8" ht="16" thickBot="1" x14ac:dyDescent="0.4"/>
    <row r="2" spans="1:8" ht="21" x14ac:dyDescent="0.35">
      <c r="A2" s="123"/>
      <c r="B2" s="148"/>
      <c r="C2" s="149"/>
      <c r="D2" s="149"/>
      <c r="E2" s="141"/>
      <c r="F2" s="150"/>
      <c r="G2" s="150"/>
      <c r="H2" s="151"/>
    </row>
    <row r="3" spans="1:8" ht="15.75" customHeight="1" x14ac:dyDescent="0.35">
      <c r="A3" s="124"/>
      <c r="B3" s="154" t="str">
        <f>name</f>
        <v xml:space="preserve">Agricultural Trade and Climate Smart Innovations (ATraCSI)		</v>
      </c>
      <c r="C3" s="155"/>
      <c r="D3" s="155"/>
      <c r="E3" s="108"/>
      <c r="F3" s="152"/>
      <c r="G3" s="152"/>
      <c r="H3" s="153"/>
    </row>
    <row r="4" spans="1:8" ht="15.75" customHeight="1" x14ac:dyDescent="0.35">
      <c r="A4" s="124"/>
      <c r="B4" s="156" t="str">
        <f>sol</f>
        <v xml:space="preserve">ATRACSI- RFP-001-2023 </v>
      </c>
      <c r="C4" s="152"/>
      <c r="D4" s="152"/>
      <c r="E4" s="107"/>
      <c r="F4" s="152"/>
      <c r="G4" s="152"/>
      <c r="H4" s="153"/>
    </row>
    <row r="5" spans="1:8" ht="26.25" customHeight="1" x14ac:dyDescent="0.35">
      <c r="A5" s="124"/>
      <c r="B5" s="157" t="s">
        <v>30</v>
      </c>
      <c r="C5" s="158"/>
      <c r="D5" s="158"/>
      <c r="E5" s="109"/>
      <c r="F5" s="152"/>
      <c r="G5" s="152"/>
      <c r="H5" s="153"/>
    </row>
    <row r="6" spans="1:8" ht="18.75" customHeight="1" x14ac:dyDescent="0.35">
      <c r="A6" s="124"/>
      <c r="B6" s="156" t="s">
        <v>1</v>
      </c>
      <c r="C6" s="152"/>
      <c r="D6" s="152"/>
      <c r="E6" s="107"/>
      <c r="F6" s="152"/>
      <c r="G6" s="152"/>
      <c r="H6" s="153"/>
    </row>
    <row r="7" spans="1:8" ht="19" thickBot="1" x14ac:dyDescent="0.5">
      <c r="A7" s="124"/>
      <c r="B7" s="159"/>
      <c r="C7" s="160"/>
      <c r="D7" s="160"/>
      <c r="E7" s="110"/>
      <c r="F7" s="3"/>
      <c r="G7" s="3"/>
      <c r="H7" s="125"/>
    </row>
    <row r="8" spans="1:8" ht="31" x14ac:dyDescent="0.35">
      <c r="A8" s="124"/>
      <c r="B8" s="161" t="s">
        <v>14</v>
      </c>
      <c r="C8" s="162"/>
      <c r="D8" s="163"/>
      <c r="E8" s="7" t="s">
        <v>31</v>
      </c>
      <c r="F8" s="7" t="s">
        <v>16</v>
      </c>
      <c r="G8" s="7" t="s">
        <v>32</v>
      </c>
      <c r="H8" s="126" t="s">
        <v>33</v>
      </c>
    </row>
    <row r="9" spans="1:8" x14ac:dyDescent="0.35">
      <c r="A9" s="127"/>
      <c r="B9" s="130"/>
      <c r="C9" s="29"/>
      <c r="D9" s="33"/>
      <c r="E9" s="34"/>
      <c r="F9" s="34"/>
      <c r="G9" s="34"/>
      <c r="H9" s="26"/>
    </row>
    <row r="10" spans="1:8" x14ac:dyDescent="0.35">
      <c r="A10" s="124"/>
      <c r="B10" s="131" t="s">
        <v>19</v>
      </c>
      <c r="C10" s="12" t="s">
        <v>34</v>
      </c>
      <c r="D10" s="10"/>
      <c r="E10" s="32"/>
      <c r="F10" s="32"/>
      <c r="G10" s="32"/>
      <c r="H10" s="25"/>
    </row>
    <row r="11" spans="1:8" x14ac:dyDescent="0.35">
      <c r="A11" s="124"/>
      <c r="B11" s="131"/>
      <c r="C11" s="9"/>
      <c r="D11" s="14"/>
      <c r="E11" s="32"/>
      <c r="F11" s="32"/>
      <c r="G11" s="32"/>
      <c r="H11" s="25"/>
    </row>
    <row r="12" spans="1:8" x14ac:dyDescent="0.35">
      <c r="A12" s="124"/>
      <c r="B12" s="131"/>
      <c r="C12" s="9"/>
      <c r="D12" s="118">
        <f>'3. Detailed Budget'!E17</f>
        <v>0</v>
      </c>
      <c r="E12" s="83">
        <f>'3. Detailed Budget'!H17</f>
        <v>0</v>
      </c>
      <c r="F12" s="83">
        <f>'3. Detailed Budget'!K17</f>
        <v>0</v>
      </c>
      <c r="G12" s="83">
        <f>'3. Detailed Budget'!N17</f>
        <v>0</v>
      </c>
      <c r="H12" s="84">
        <f>SUM(E12:G12)</f>
        <v>0</v>
      </c>
    </row>
    <row r="13" spans="1:8" x14ac:dyDescent="0.35">
      <c r="A13" s="124"/>
      <c r="B13" s="131"/>
      <c r="C13" s="9"/>
      <c r="D13" s="118">
        <f>'3. Detailed Budget'!E18</f>
        <v>0</v>
      </c>
      <c r="E13" s="83">
        <f>'3. Detailed Budget'!H18</f>
        <v>0</v>
      </c>
      <c r="F13" s="83">
        <f>'3. Detailed Budget'!K18</f>
        <v>0</v>
      </c>
      <c r="G13" s="83">
        <f>'3. Detailed Budget'!N18</f>
        <v>0</v>
      </c>
      <c r="H13" s="84">
        <f t="shared" ref="H13:H16" si="0">SUM(E13:G13)</f>
        <v>0</v>
      </c>
    </row>
    <row r="14" spans="1:8" x14ac:dyDescent="0.35">
      <c r="A14" s="124"/>
      <c r="B14" s="131"/>
      <c r="C14" s="9"/>
      <c r="D14" s="118">
        <f>'3. Detailed Budget'!E19</f>
        <v>0</v>
      </c>
      <c r="E14" s="83">
        <f>'3. Detailed Budget'!H19</f>
        <v>0</v>
      </c>
      <c r="F14" s="83">
        <f>'3. Detailed Budget'!K19</f>
        <v>0</v>
      </c>
      <c r="G14" s="83">
        <f>'3. Detailed Budget'!N19</f>
        <v>0</v>
      </c>
      <c r="H14" s="84">
        <f t="shared" si="0"/>
        <v>0</v>
      </c>
    </row>
    <row r="15" spans="1:8" x14ac:dyDescent="0.35">
      <c r="A15" s="124"/>
      <c r="B15" s="131"/>
      <c r="C15" s="9"/>
      <c r="D15" s="119">
        <f>Subcontractor!E15</f>
        <v>0</v>
      </c>
      <c r="E15" s="83">
        <f>Subcontractor!G15</f>
        <v>0</v>
      </c>
      <c r="F15" s="83">
        <f>Subcontractor!J15</f>
        <v>0</v>
      </c>
      <c r="G15" s="83">
        <f>Subcontractor!M15</f>
        <v>0</v>
      </c>
      <c r="H15" s="84">
        <f t="shared" si="0"/>
        <v>0</v>
      </c>
    </row>
    <row r="16" spans="1:8" x14ac:dyDescent="0.35">
      <c r="A16" s="124"/>
      <c r="B16" s="131"/>
      <c r="C16" s="9"/>
      <c r="D16" s="119">
        <f>Subcontractor!E16</f>
        <v>0</v>
      </c>
      <c r="E16" s="83">
        <f>Subcontractor!G16</f>
        <v>0</v>
      </c>
      <c r="F16" s="83">
        <f>Subcontractor!J16</f>
        <v>0</v>
      </c>
      <c r="G16" s="83">
        <f>Subcontractor!M16</f>
        <v>0</v>
      </c>
      <c r="H16" s="84">
        <f t="shared" si="0"/>
        <v>0</v>
      </c>
    </row>
    <row r="17" spans="1:8" x14ac:dyDescent="0.35">
      <c r="A17" s="124"/>
      <c r="B17" s="131"/>
      <c r="C17" s="9"/>
      <c r="D17" s="119">
        <f>Subcontractor!E17</f>
        <v>0</v>
      </c>
      <c r="E17" s="83">
        <f>Subcontractor!G17</f>
        <v>0</v>
      </c>
      <c r="F17" s="83">
        <f>Subcontractor!J17</f>
        <v>0</v>
      </c>
      <c r="G17" s="83">
        <f>Subcontractor!M17</f>
        <v>0</v>
      </c>
      <c r="H17" s="84">
        <f>SUM(E17:G17)</f>
        <v>0</v>
      </c>
    </row>
    <row r="18" spans="1:8" x14ac:dyDescent="0.35">
      <c r="A18" s="124"/>
      <c r="B18" s="131"/>
      <c r="C18" s="9"/>
      <c r="D18" s="105"/>
      <c r="E18" s="83"/>
      <c r="F18" s="83"/>
      <c r="G18" s="83"/>
      <c r="H18" s="84"/>
    </row>
    <row r="19" spans="1:8" x14ac:dyDescent="0.35">
      <c r="A19" s="124"/>
      <c r="B19" s="131" t="s">
        <v>20</v>
      </c>
      <c r="C19" s="164" t="s">
        <v>35</v>
      </c>
      <c r="D19" s="165"/>
      <c r="E19" s="83"/>
      <c r="F19" s="83"/>
      <c r="G19" s="83"/>
      <c r="H19" s="84"/>
    </row>
    <row r="20" spans="1:8" x14ac:dyDescent="0.35">
      <c r="A20" s="124"/>
      <c r="B20" s="131"/>
      <c r="C20" s="9"/>
      <c r="D20" s="118">
        <f>'3. Detailed Budget'!E22</f>
        <v>0</v>
      </c>
      <c r="E20" s="83">
        <f>'3. Detailed Budget'!H22</f>
        <v>0</v>
      </c>
      <c r="F20" s="83">
        <f>'3. Detailed Budget'!K22</f>
        <v>0</v>
      </c>
      <c r="G20" s="83">
        <f>'3. Detailed Budget'!N22</f>
        <v>0</v>
      </c>
      <c r="H20" s="84">
        <f t="shared" ref="H20:H21" si="1">SUM(E20:G20)</f>
        <v>0</v>
      </c>
    </row>
    <row r="21" spans="1:8" ht="16" thickBot="1" x14ac:dyDescent="0.4">
      <c r="A21" s="124"/>
      <c r="B21" s="132"/>
      <c r="C21" s="12"/>
      <c r="D21" s="118">
        <f>'3. Detailed Budget'!E23</f>
        <v>0</v>
      </c>
      <c r="E21" s="83">
        <f>'3. Detailed Budget'!H23</f>
        <v>0</v>
      </c>
      <c r="F21" s="83">
        <f>'3. Detailed Budget'!K23</f>
        <v>0</v>
      </c>
      <c r="G21" s="83">
        <f>'3. Detailed Budget'!N23</f>
        <v>0</v>
      </c>
      <c r="H21" s="84">
        <f t="shared" si="1"/>
        <v>0</v>
      </c>
    </row>
    <row r="22" spans="1:8" ht="16" thickBot="1" x14ac:dyDescent="0.4">
      <c r="A22" s="128"/>
      <c r="B22" s="166" t="s">
        <v>36</v>
      </c>
      <c r="C22" s="167"/>
      <c r="D22" s="168"/>
      <c r="E22" s="85">
        <f>SUM(E10:E21)</f>
        <v>0</v>
      </c>
      <c r="F22" s="85">
        <f>SUM(F10:F21)</f>
        <v>0</v>
      </c>
      <c r="G22" s="85">
        <f>SUM(G10:G21)</f>
        <v>0</v>
      </c>
      <c r="H22" s="86">
        <f>SUM(H10:H21)</f>
        <v>0</v>
      </c>
    </row>
  </sheetData>
  <mergeCells count="10">
    <mergeCell ref="F2:H6"/>
    <mergeCell ref="B3:D3"/>
    <mergeCell ref="B4:D4"/>
    <mergeCell ref="B5:D5"/>
    <mergeCell ref="B6:D6"/>
    <mergeCell ref="B8:D8"/>
    <mergeCell ref="B7:D7"/>
    <mergeCell ref="C19:D19"/>
    <mergeCell ref="B22:D22"/>
    <mergeCell ref="B2:D2"/>
  </mergeCells>
  <pageMargins left="0.75" right="0.75" top="1" bottom="1" header="0.5" footer="0.5"/>
  <pageSetup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4:P83"/>
  <sheetViews>
    <sheetView zoomScale="92" zoomScaleNormal="92" workbookViewId="0">
      <selection activeCell="B6" sqref="B6:E6"/>
    </sheetView>
  </sheetViews>
  <sheetFormatPr defaultColWidth="11" defaultRowHeight="15.5" x14ac:dyDescent="0.35"/>
  <cols>
    <col min="1" max="1" width="2.33203125" customWidth="1"/>
    <col min="2" max="2" width="3.83203125" customWidth="1"/>
    <col min="3" max="4" width="3.33203125" customWidth="1"/>
    <col min="5" max="5" width="57.5" customWidth="1"/>
    <col min="6" max="6" width="14.75" customWidth="1"/>
    <col min="7" max="7" width="12" bestFit="1" customWidth="1"/>
    <col min="8" max="8" width="10.83203125" bestFit="1" customWidth="1"/>
    <col min="9" max="9" width="13.83203125" customWidth="1"/>
    <col min="10" max="10" width="12" bestFit="1" customWidth="1"/>
    <col min="11" max="11" width="10.83203125" bestFit="1" customWidth="1"/>
    <col min="12" max="12" width="13.83203125" customWidth="1"/>
    <col min="13" max="13" width="12" bestFit="1" customWidth="1"/>
    <col min="14" max="14" width="10.58203125" customWidth="1"/>
    <col min="15" max="15" width="15.58203125" customWidth="1"/>
    <col min="16" max="16" width="13.08203125" bestFit="1" customWidth="1"/>
  </cols>
  <sheetData>
    <row r="4" spans="1:16" ht="16" thickBot="1" x14ac:dyDescent="0.4"/>
    <row r="5" spans="1:16" ht="21.5" thickTop="1" x14ac:dyDescent="0.35">
      <c r="B5" s="170"/>
      <c r="C5" s="171"/>
      <c r="D5" s="171"/>
      <c r="E5" s="171"/>
      <c r="F5" s="106"/>
      <c r="G5" s="106"/>
      <c r="H5" s="106"/>
      <c r="I5" s="106"/>
      <c r="J5" s="172"/>
      <c r="K5" s="172"/>
      <c r="L5" s="172"/>
      <c r="M5" s="172"/>
      <c r="N5" s="172"/>
      <c r="O5" s="172"/>
      <c r="P5" s="173"/>
    </row>
    <row r="6" spans="1:16" x14ac:dyDescent="0.35">
      <c r="B6" s="175" t="str">
        <f>name</f>
        <v xml:space="preserve">Agricultural Trade and Climate Smart Innovations (ATraCSI)		</v>
      </c>
      <c r="C6" s="155"/>
      <c r="D6" s="155"/>
      <c r="E6" s="155"/>
      <c r="F6" s="108"/>
      <c r="G6" s="108"/>
      <c r="H6" s="108"/>
      <c r="I6" s="108"/>
      <c r="J6" s="152"/>
      <c r="K6" s="152"/>
      <c r="L6" s="152"/>
      <c r="M6" s="152"/>
      <c r="N6" s="152"/>
      <c r="O6" s="152"/>
      <c r="P6" s="174"/>
    </row>
    <row r="7" spans="1:16" x14ac:dyDescent="0.35">
      <c r="B7" s="176" t="str">
        <f>sol</f>
        <v xml:space="preserve">ATRACSI- RFP-001-2023 </v>
      </c>
      <c r="C7" s="152"/>
      <c r="D7" s="152"/>
      <c r="E7" s="152"/>
      <c r="F7" s="107"/>
      <c r="G7" s="107"/>
      <c r="H7" s="107"/>
      <c r="I7" s="107"/>
      <c r="J7" s="152"/>
      <c r="K7" s="152"/>
      <c r="L7" s="152"/>
      <c r="M7" s="152"/>
      <c r="N7" s="152"/>
      <c r="O7" s="152"/>
      <c r="P7" s="174"/>
    </row>
    <row r="8" spans="1:16" ht="26" x14ac:dyDescent="0.35">
      <c r="B8" s="177" t="s">
        <v>37</v>
      </c>
      <c r="C8" s="158"/>
      <c r="D8" s="158"/>
      <c r="E8" s="158"/>
      <c r="F8" s="109"/>
      <c r="G8" s="109"/>
      <c r="H8" s="109"/>
      <c r="I8" s="109"/>
      <c r="J8" s="152"/>
      <c r="K8" s="152"/>
      <c r="L8" s="152"/>
      <c r="M8" s="152"/>
      <c r="N8" s="152"/>
      <c r="O8" s="152"/>
      <c r="P8" s="174"/>
    </row>
    <row r="9" spans="1:16" x14ac:dyDescent="0.35">
      <c r="B9" s="176" t="s">
        <v>1</v>
      </c>
      <c r="C9" s="152"/>
      <c r="D9" s="152"/>
      <c r="E9" s="152"/>
      <c r="F9" s="107"/>
      <c r="G9" s="107"/>
      <c r="H9" s="107"/>
      <c r="I9" s="107"/>
      <c r="J9" s="152"/>
      <c r="K9" s="152"/>
      <c r="L9" s="152"/>
      <c r="M9" s="152"/>
      <c r="N9" s="152"/>
      <c r="O9" s="152"/>
      <c r="P9" s="174"/>
    </row>
    <row r="10" spans="1:16" ht="19" thickBot="1" x14ac:dyDescent="0.5">
      <c r="B10" s="169"/>
      <c r="C10" s="160"/>
      <c r="D10" s="160"/>
      <c r="E10" s="160"/>
      <c r="F10" s="110"/>
      <c r="G10" s="3"/>
      <c r="H10" s="3"/>
      <c r="I10" s="3"/>
      <c r="J10" s="3"/>
      <c r="K10" s="3"/>
      <c r="L10" s="3"/>
      <c r="M10" s="3"/>
      <c r="N10" s="3"/>
      <c r="O10" s="3"/>
      <c r="P10" s="4"/>
    </row>
    <row r="11" spans="1:16" x14ac:dyDescent="0.35">
      <c r="B11" s="183" t="s">
        <v>14</v>
      </c>
      <c r="C11" s="146"/>
      <c r="D11" s="146"/>
      <c r="E11" s="146"/>
      <c r="F11" s="181" t="s">
        <v>38</v>
      </c>
      <c r="G11" s="186" t="s">
        <v>31</v>
      </c>
      <c r="H11" s="187"/>
      <c r="I11" s="188"/>
      <c r="J11" s="186" t="s">
        <v>16</v>
      </c>
      <c r="K11" s="187"/>
      <c r="L11" s="188"/>
      <c r="M11" s="186" t="s">
        <v>17</v>
      </c>
      <c r="N11" s="187"/>
      <c r="O11" s="188"/>
      <c r="P11" s="181" t="s">
        <v>39</v>
      </c>
    </row>
    <row r="12" spans="1:16" x14ac:dyDescent="0.35">
      <c r="B12" s="184"/>
      <c r="C12" s="185"/>
      <c r="D12" s="185"/>
      <c r="E12" s="185"/>
      <c r="F12" s="182"/>
      <c r="G12" s="37" t="s">
        <v>40</v>
      </c>
      <c r="H12" s="38" t="s">
        <v>41</v>
      </c>
      <c r="I12" s="39" t="s">
        <v>39</v>
      </c>
      <c r="J12" s="37" t="s">
        <v>40</v>
      </c>
      <c r="K12" s="38" t="s">
        <v>41</v>
      </c>
      <c r="L12" s="39" t="s">
        <v>39</v>
      </c>
      <c r="M12" s="37" t="s">
        <v>40</v>
      </c>
      <c r="N12" s="38" t="s">
        <v>41</v>
      </c>
      <c r="O12" s="39" t="s">
        <v>39</v>
      </c>
      <c r="P12" s="182"/>
    </row>
    <row r="13" spans="1:16" x14ac:dyDescent="0.35">
      <c r="A13" s="27"/>
      <c r="B13" s="28"/>
      <c r="C13" s="29"/>
      <c r="D13" s="29"/>
      <c r="E13" s="30"/>
      <c r="F13" s="33"/>
      <c r="G13" s="49"/>
      <c r="H13" s="50"/>
      <c r="I13" s="51"/>
      <c r="J13" s="49"/>
      <c r="K13" s="50"/>
      <c r="L13" s="51"/>
      <c r="M13" s="49"/>
      <c r="N13" s="50"/>
      <c r="O13" s="51"/>
      <c r="P13" s="52"/>
    </row>
    <row r="14" spans="1:16" x14ac:dyDescent="0.35">
      <c r="B14" s="11" t="s">
        <v>19</v>
      </c>
      <c r="D14" s="12" t="s">
        <v>42</v>
      </c>
      <c r="E14" s="21"/>
      <c r="G14" s="53"/>
      <c r="H14" s="54"/>
      <c r="I14" s="55"/>
      <c r="J14" s="53"/>
      <c r="K14" s="54"/>
      <c r="L14" s="55"/>
      <c r="M14" s="53"/>
      <c r="N14" s="54"/>
      <c r="O14" s="55"/>
      <c r="P14" s="47"/>
    </row>
    <row r="15" spans="1:16" x14ac:dyDescent="0.35">
      <c r="B15" s="11"/>
      <c r="C15" s="9"/>
      <c r="D15" s="9"/>
      <c r="E15" s="22"/>
      <c r="F15" s="12"/>
      <c r="G15" s="53"/>
      <c r="H15" s="54"/>
      <c r="I15" s="55"/>
      <c r="J15" s="53"/>
      <c r="K15" s="54"/>
      <c r="L15" s="55"/>
      <c r="M15" s="53"/>
      <c r="N15" s="54"/>
      <c r="O15" s="55"/>
      <c r="P15" s="47"/>
    </row>
    <row r="16" spans="1:16" x14ac:dyDescent="0.35">
      <c r="B16" s="11"/>
      <c r="C16" s="13" t="s">
        <v>43</v>
      </c>
      <c r="D16" s="13"/>
      <c r="E16" s="22" t="str">
        <f>'2. Level of Effort'!C10</f>
        <v>Evaluation Team</v>
      </c>
      <c r="F16" s="12"/>
      <c r="G16" s="53"/>
      <c r="H16" s="54"/>
      <c r="I16" s="55"/>
      <c r="J16" s="53"/>
      <c r="K16" s="54"/>
      <c r="L16" s="55"/>
      <c r="M16" s="53"/>
      <c r="N16" s="54"/>
      <c r="O16" s="55"/>
      <c r="P16" s="47"/>
    </row>
    <row r="17" spans="1:16" x14ac:dyDescent="0.35">
      <c r="B17" s="11"/>
      <c r="C17" s="13"/>
      <c r="D17" s="13"/>
      <c r="E17" s="115"/>
      <c r="F17" s="120"/>
      <c r="G17" s="80">
        <v>0</v>
      </c>
      <c r="H17" s="75">
        <v>0</v>
      </c>
      <c r="I17" s="76">
        <f>H17*G17</f>
        <v>0</v>
      </c>
      <c r="J17" s="80">
        <v>0</v>
      </c>
      <c r="K17" s="75">
        <v>0</v>
      </c>
      <c r="L17" s="76">
        <f>K17*J17</f>
        <v>0</v>
      </c>
      <c r="M17" s="80">
        <v>0</v>
      </c>
      <c r="N17" s="75">
        <v>0</v>
      </c>
      <c r="O17" s="76">
        <f>N17*M17</f>
        <v>0</v>
      </c>
      <c r="P17" s="77">
        <f>I17+L17+O17</f>
        <v>0</v>
      </c>
    </row>
    <row r="18" spans="1:16" x14ac:dyDescent="0.35">
      <c r="B18" s="11"/>
      <c r="C18" s="13"/>
      <c r="D18" s="13"/>
      <c r="E18" s="115"/>
      <c r="F18" s="120"/>
      <c r="G18" s="80">
        <v>0</v>
      </c>
      <c r="H18" s="75">
        <v>0</v>
      </c>
      <c r="I18" s="76">
        <f>H18*G18</f>
        <v>0</v>
      </c>
      <c r="J18" s="80">
        <v>0</v>
      </c>
      <c r="K18" s="75">
        <v>0</v>
      </c>
      <c r="L18" s="76">
        <f>K18*J18</f>
        <v>0</v>
      </c>
      <c r="M18" s="80">
        <v>0</v>
      </c>
      <c r="N18" s="75">
        <v>0</v>
      </c>
      <c r="O18" s="76">
        <f>N18*M18</f>
        <v>0</v>
      </c>
      <c r="P18" s="77">
        <f t="shared" ref="P18:P20" si="0">I18+L18+O18</f>
        <v>0</v>
      </c>
    </row>
    <row r="19" spans="1:16" x14ac:dyDescent="0.35">
      <c r="B19" s="11"/>
      <c r="C19" s="13"/>
      <c r="D19" s="13"/>
      <c r="E19" s="115"/>
      <c r="F19" s="120"/>
      <c r="G19" s="80">
        <v>0</v>
      </c>
      <c r="H19" s="75">
        <v>0</v>
      </c>
      <c r="I19" s="76">
        <f>H19*G19</f>
        <v>0</v>
      </c>
      <c r="J19" s="80">
        <v>0</v>
      </c>
      <c r="K19" s="75">
        <v>0</v>
      </c>
      <c r="L19" s="76">
        <f>K19*J19</f>
        <v>0</v>
      </c>
      <c r="M19" s="80">
        <v>0</v>
      </c>
      <c r="N19" s="75">
        <v>0</v>
      </c>
      <c r="O19" s="76">
        <f>N19*M19</f>
        <v>0</v>
      </c>
      <c r="P19" s="77">
        <f t="shared" si="0"/>
        <v>0</v>
      </c>
    </row>
    <row r="20" spans="1:16" x14ac:dyDescent="0.35">
      <c r="B20" s="11"/>
      <c r="C20" s="13"/>
      <c r="D20" s="13"/>
      <c r="E20" s="78" t="s">
        <v>44</v>
      </c>
      <c r="F20" s="121"/>
      <c r="G20" s="80"/>
      <c r="H20" s="75"/>
      <c r="I20" s="55">
        <f>SUM(I17:I19)</f>
        <v>0</v>
      </c>
      <c r="J20" s="80"/>
      <c r="K20" s="75"/>
      <c r="L20" s="55">
        <f>SUM(L17:L19)</f>
        <v>0</v>
      </c>
      <c r="M20" s="80"/>
      <c r="N20" s="75"/>
      <c r="O20" s="55">
        <f>SUM(O17:O19)</f>
        <v>0</v>
      </c>
      <c r="P20" s="77">
        <f t="shared" si="0"/>
        <v>0</v>
      </c>
    </row>
    <row r="21" spans="1:16" x14ac:dyDescent="0.35">
      <c r="B21" s="11"/>
      <c r="C21" s="114" t="s">
        <v>45</v>
      </c>
      <c r="D21" s="9"/>
      <c r="E21" s="113" t="s">
        <v>46</v>
      </c>
      <c r="F21" s="122"/>
      <c r="G21" s="53"/>
      <c r="H21" s="54"/>
      <c r="I21" s="55"/>
      <c r="J21" s="53"/>
      <c r="K21" s="54"/>
      <c r="L21" s="55"/>
      <c r="M21" s="53"/>
      <c r="N21" s="54"/>
      <c r="O21" s="55"/>
      <c r="P21" s="77"/>
    </row>
    <row r="22" spans="1:16" x14ac:dyDescent="0.35">
      <c r="B22" s="11"/>
      <c r="C22" s="9"/>
      <c r="D22" s="9"/>
      <c r="E22" s="115"/>
      <c r="F22" s="122"/>
      <c r="G22" s="81">
        <v>0</v>
      </c>
      <c r="H22" s="75">
        <v>0</v>
      </c>
      <c r="I22" s="76">
        <f>H22*G22</f>
        <v>0</v>
      </c>
      <c r="J22" s="81">
        <v>0</v>
      </c>
      <c r="K22" s="75">
        <v>0</v>
      </c>
      <c r="L22" s="76">
        <f>K22*J22</f>
        <v>0</v>
      </c>
      <c r="M22" s="104">
        <v>0</v>
      </c>
      <c r="N22" s="75">
        <v>0</v>
      </c>
      <c r="O22" s="76">
        <f>N22*M22</f>
        <v>0</v>
      </c>
      <c r="P22" s="77">
        <f t="shared" ref="P22:P24" si="1">I22+L22+O22</f>
        <v>0</v>
      </c>
    </row>
    <row r="23" spans="1:16" x14ac:dyDescent="0.35">
      <c r="B23" s="11"/>
      <c r="C23" s="9"/>
      <c r="D23" s="9"/>
      <c r="E23" s="115"/>
      <c r="F23" s="120"/>
      <c r="G23" s="81">
        <v>0</v>
      </c>
      <c r="H23" s="75">
        <v>0</v>
      </c>
      <c r="I23" s="76">
        <f>H23*G23</f>
        <v>0</v>
      </c>
      <c r="J23" s="81">
        <v>0</v>
      </c>
      <c r="K23" s="75">
        <v>0</v>
      </c>
      <c r="L23" s="76">
        <f>K23*J23</f>
        <v>0</v>
      </c>
      <c r="M23" s="81">
        <v>0</v>
      </c>
      <c r="N23" s="75">
        <v>0</v>
      </c>
      <c r="O23" s="76">
        <f>N23*M23</f>
        <v>0</v>
      </c>
      <c r="P23" s="77">
        <f t="shared" si="1"/>
        <v>0</v>
      </c>
    </row>
    <row r="24" spans="1:16" x14ac:dyDescent="0.35">
      <c r="B24" s="11"/>
      <c r="C24" s="9"/>
      <c r="D24" s="9"/>
      <c r="E24" s="78" t="s">
        <v>47</v>
      </c>
      <c r="F24" s="121"/>
      <c r="G24" s="82"/>
      <c r="H24" s="54"/>
      <c r="I24" s="55">
        <f>SUM(I22:I23)</f>
        <v>0</v>
      </c>
      <c r="J24" s="82"/>
      <c r="K24" s="54"/>
      <c r="L24" s="55">
        <f>SUM(L22:L23)</f>
        <v>0</v>
      </c>
      <c r="M24" s="53"/>
      <c r="N24" s="54"/>
      <c r="O24" s="55">
        <f>SUM(O22:O23)</f>
        <v>0</v>
      </c>
      <c r="P24" s="77">
        <f t="shared" si="1"/>
        <v>0</v>
      </c>
    </row>
    <row r="25" spans="1:16" x14ac:dyDescent="0.35">
      <c r="B25" s="11"/>
      <c r="C25" s="9"/>
      <c r="D25" s="9"/>
      <c r="E25" s="78"/>
      <c r="F25" s="121"/>
      <c r="G25" s="81"/>
      <c r="H25" s="75"/>
      <c r="I25" s="76"/>
      <c r="J25" s="81"/>
      <c r="K25" s="75"/>
      <c r="L25" s="76"/>
      <c r="M25" s="81"/>
      <c r="N25" s="75"/>
      <c r="O25" s="76"/>
      <c r="P25" s="77"/>
    </row>
    <row r="26" spans="1:16" x14ac:dyDescent="0.35">
      <c r="A26" s="178" t="s">
        <v>48</v>
      </c>
      <c r="B26" s="179"/>
      <c r="C26" s="179"/>
      <c r="D26" s="179"/>
      <c r="E26" s="180"/>
      <c r="F26" s="111"/>
      <c r="G26" s="89">
        <f>SUM(G17:G25)</f>
        <v>0</v>
      </c>
      <c r="H26" s="57"/>
      <c r="I26" s="58">
        <f>I24+I17</f>
        <v>0</v>
      </c>
      <c r="J26" s="89">
        <f>SUM(J17:J25)</f>
        <v>0</v>
      </c>
      <c r="K26" s="57"/>
      <c r="L26" s="58">
        <f>L24+L17</f>
        <v>0</v>
      </c>
      <c r="M26" s="89">
        <f>SUM(M17:M25)</f>
        <v>0</v>
      </c>
      <c r="N26" s="57"/>
      <c r="O26" s="58">
        <f>O24+O17</f>
        <v>0</v>
      </c>
      <c r="P26" s="59">
        <f>I26+O26+L26</f>
        <v>0</v>
      </c>
    </row>
    <row r="27" spans="1:16" x14ac:dyDescent="0.35">
      <c r="A27" s="15"/>
      <c r="B27" s="15"/>
      <c r="C27" s="15"/>
      <c r="D27" s="15"/>
      <c r="E27" s="24"/>
      <c r="F27" s="14"/>
      <c r="G27" s="53"/>
      <c r="H27" s="54"/>
      <c r="I27" s="55"/>
      <c r="J27" s="53"/>
      <c r="K27" s="54"/>
      <c r="L27" s="55"/>
      <c r="M27" s="53"/>
      <c r="N27" s="54"/>
      <c r="O27" s="55"/>
      <c r="P27" s="47"/>
    </row>
    <row r="28" spans="1:16" x14ac:dyDescent="0.35">
      <c r="A28" s="15"/>
      <c r="B28" s="16" t="s">
        <v>20</v>
      </c>
      <c r="D28" s="17" t="s">
        <v>49</v>
      </c>
      <c r="E28" s="21"/>
      <c r="G28" s="53"/>
      <c r="H28" s="54"/>
      <c r="I28" s="55"/>
      <c r="J28" s="53"/>
      <c r="K28" s="54"/>
      <c r="L28" s="55"/>
      <c r="M28" s="53"/>
      <c r="N28" s="54"/>
      <c r="O28" s="55"/>
      <c r="P28" s="47"/>
    </row>
    <row r="29" spans="1:16" x14ac:dyDescent="0.35">
      <c r="A29" s="15"/>
      <c r="B29" s="16"/>
      <c r="D29" s="17"/>
      <c r="E29" s="21"/>
      <c r="G29" s="53"/>
      <c r="H29" s="54"/>
      <c r="I29" s="55"/>
      <c r="J29" s="53"/>
      <c r="K29" s="54"/>
      <c r="L29" s="55"/>
      <c r="M29" s="53"/>
      <c r="N29" s="54"/>
      <c r="O29" s="55"/>
      <c r="P29" s="47"/>
    </row>
    <row r="30" spans="1:16" x14ac:dyDescent="0.35">
      <c r="A30" s="15"/>
      <c r="B30" s="16"/>
      <c r="C30" s="15" t="s">
        <v>43</v>
      </c>
      <c r="D30" s="15"/>
      <c r="E30" s="23" t="str">
        <f>E21</f>
        <v>HQ Technical Staff</v>
      </c>
      <c r="F30" s="13"/>
      <c r="G30" s="53">
        <f>I24</f>
        <v>0</v>
      </c>
      <c r="H30" s="79">
        <f>Parameters!$B$9</f>
        <v>0</v>
      </c>
      <c r="I30" s="55">
        <f>H30*G30</f>
        <v>0</v>
      </c>
      <c r="J30" s="53">
        <f>L24</f>
        <v>0</v>
      </c>
      <c r="K30" s="79">
        <f>Parameters!$B$9</f>
        <v>0</v>
      </c>
      <c r="L30" s="55">
        <f>K30*J30</f>
        <v>0</v>
      </c>
      <c r="M30" s="53">
        <f>O24</f>
        <v>0</v>
      </c>
      <c r="N30" s="79">
        <f>Parameters!$B$9</f>
        <v>0</v>
      </c>
      <c r="O30" s="55">
        <f>N30*M30</f>
        <v>0</v>
      </c>
      <c r="P30" s="77">
        <f t="shared" ref="P30" si="2">I30+L30+O30</f>
        <v>0</v>
      </c>
    </row>
    <row r="31" spans="1:16" x14ac:dyDescent="0.35">
      <c r="A31" s="15"/>
      <c r="B31" s="16"/>
      <c r="C31" s="15"/>
      <c r="D31" s="15"/>
      <c r="E31" s="23"/>
      <c r="F31" s="13"/>
      <c r="G31" s="53"/>
      <c r="H31" s="54"/>
      <c r="I31" s="55"/>
      <c r="J31" s="53"/>
      <c r="K31" s="54"/>
      <c r="L31" s="55"/>
      <c r="M31" s="53"/>
      <c r="N31" s="54"/>
      <c r="O31" s="55"/>
      <c r="P31" s="47"/>
    </row>
    <row r="32" spans="1:16" s="19" customFormat="1" x14ac:dyDescent="0.35">
      <c r="A32" s="178" t="s">
        <v>50</v>
      </c>
      <c r="B32" s="179"/>
      <c r="C32" s="179"/>
      <c r="D32" s="179"/>
      <c r="E32" s="180"/>
      <c r="F32" s="111"/>
      <c r="G32" s="60"/>
      <c r="H32" s="61"/>
      <c r="I32" s="62">
        <f>SUM(I30:I31)</f>
        <v>0</v>
      </c>
      <c r="J32" s="60"/>
      <c r="K32" s="61"/>
      <c r="L32" s="62">
        <f>SUM(L30:L31)</f>
        <v>0</v>
      </c>
      <c r="M32" s="60"/>
      <c r="N32" s="61"/>
      <c r="O32" s="62">
        <f>SUM(O30:O31)</f>
        <v>0</v>
      </c>
      <c r="P32" s="59">
        <f>I32+O32+L32</f>
        <v>0</v>
      </c>
    </row>
    <row r="33" spans="1:16" x14ac:dyDescent="0.35">
      <c r="E33" s="21"/>
      <c r="G33" s="63"/>
      <c r="H33" s="64"/>
      <c r="I33" s="65"/>
      <c r="J33" s="63"/>
      <c r="K33" s="64"/>
      <c r="L33" s="65"/>
      <c r="M33" s="63"/>
      <c r="N33" s="64"/>
      <c r="O33" s="65"/>
      <c r="P33" s="66"/>
    </row>
    <row r="34" spans="1:16" x14ac:dyDescent="0.35">
      <c r="B34" s="16" t="s">
        <v>21</v>
      </c>
      <c r="D34" s="17" t="s">
        <v>51</v>
      </c>
      <c r="E34" s="21"/>
      <c r="G34" s="63"/>
      <c r="H34" s="64"/>
      <c r="I34" s="65"/>
      <c r="J34" s="63"/>
      <c r="K34" s="64"/>
      <c r="L34" s="65"/>
      <c r="M34" s="63"/>
      <c r="N34" s="64"/>
      <c r="O34" s="65"/>
      <c r="P34" s="66"/>
    </row>
    <row r="35" spans="1:16" x14ac:dyDescent="0.35">
      <c r="B35" s="16"/>
      <c r="D35" s="17"/>
      <c r="E35" s="21"/>
      <c r="G35" s="63"/>
      <c r="H35" s="64"/>
      <c r="I35" s="65"/>
      <c r="J35" s="63"/>
      <c r="K35" s="64"/>
      <c r="L35" s="65"/>
      <c r="M35" s="63"/>
      <c r="N35" s="64"/>
      <c r="O35" s="65"/>
      <c r="P35" s="66"/>
    </row>
    <row r="36" spans="1:16" x14ac:dyDescent="0.35">
      <c r="C36" t="s">
        <v>43</v>
      </c>
      <c r="E36" s="140" t="s">
        <v>52</v>
      </c>
      <c r="G36" s="81">
        <v>0</v>
      </c>
      <c r="H36" s="75">
        <v>0</v>
      </c>
      <c r="I36" s="76">
        <f t="shared" ref="I36:I41" si="3">H36*G36</f>
        <v>0</v>
      </c>
      <c r="J36" s="81">
        <v>0</v>
      </c>
      <c r="K36" s="75">
        <v>0</v>
      </c>
      <c r="L36" s="76">
        <f t="shared" ref="L36:L41" si="4">K36*J36</f>
        <v>0</v>
      </c>
      <c r="M36" s="81">
        <v>0</v>
      </c>
      <c r="N36" s="75">
        <v>0</v>
      </c>
      <c r="O36" s="76">
        <f t="shared" ref="O36:O41" si="5">N36*M36</f>
        <v>0</v>
      </c>
      <c r="P36" s="77">
        <f t="shared" ref="P36:P41" si="6">I36+L36+O36</f>
        <v>0</v>
      </c>
    </row>
    <row r="37" spans="1:16" x14ac:dyDescent="0.35">
      <c r="C37" t="s">
        <v>45</v>
      </c>
      <c r="E37" s="140" t="s">
        <v>53</v>
      </c>
      <c r="G37" s="81">
        <v>0</v>
      </c>
      <c r="H37" s="75">
        <v>0</v>
      </c>
      <c r="I37" s="76">
        <f t="shared" si="3"/>
        <v>0</v>
      </c>
      <c r="J37" s="81">
        <v>0</v>
      </c>
      <c r="K37" s="75">
        <v>0</v>
      </c>
      <c r="L37" s="76">
        <f t="shared" si="4"/>
        <v>0</v>
      </c>
      <c r="M37" s="81">
        <v>0</v>
      </c>
      <c r="N37" s="75">
        <v>0</v>
      </c>
      <c r="O37" s="76">
        <f t="shared" si="5"/>
        <v>0</v>
      </c>
      <c r="P37" s="77">
        <f t="shared" si="6"/>
        <v>0</v>
      </c>
    </row>
    <row r="38" spans="1:16" x14ac:dyDescent="0.35">
      <c r="C38" t="s">
        <v>54</v>
      </c>
      <c r="E38" s="140" t="s">
        <v>55</v>
      </c>
      <c r="G38" s="81">
        <v>0</v>
      </c>
      <c r="H38" s="75">
        <v>0</v>
      </c>
      <c r="I38" s="76">
        <f t="shared" si="3"/>
        <v>0</v>
      </c>
      <c r="J38" s="81">
        <v>0</v>
      </c>
      <c r="K38" s="75">
        <v>0</v>
      </c>
      <c r="L38" s="76">
        <f t="shared" si="4"/>
        <v>0</v>
      </c>
      <c r="M38" s="81">
        <v>0</v>
      </c>
      <c r="N38" s="75">
        <v>0</v>
      </c>
      <c r="O38" s="76">
        <f t="shared" si="5"/>
        <v>0</v>
      </c>
      <c r="P38" s="77">
        <f t="shared" si="6"/>
        <v>0</v>
      </c>
    </row>
    <row r="39" spans="1:16" x14ac:dyDescent="0.35">
      <c r="C39" t="s">
        <v>56</v>
      </c>
      <c r="E39" s="140" t="s">
        <v>57</v>
      </c>
      <c r="G39" s="81">
        <v>0</v>
      </c>
      <c r="H39" s="75">
        <v>0</v>
      </c>
      <c r="I39" s="76">
        <f t="shared" si="3"/>
        <v>0</v>
      </c>
      <c r="J39" s="81">
        <v>0</v>
      </c>
      <c r="K39" s="75">
        <v>0</v>
      </c>
      <c r="L39" s="76">
        <f t="shared" si="4"/>
        <v>0</v>
      </c>
      <c r="M39" s="81">
        <v>0</v>
      </c>
      <c r="N39" s="75">
        <v>0</v>
      </c>
      <c r="O39" s="76">
        <f t="shared" si="5"/>
        <v>0</v>
      </c>
      <c r="P39" s="77">
        <f t="shared" si="6"/>
        <v>0</v>
      </c>
    </row>
    <row r="40" spans="1:16" x14ac:dyDescent="0.35">
      <c r="C40" t="s">
        <v>58</v>
      </c>
      <c r="E40" s="140" t="s">
        <v>59</v>
      </c>
      <c r="G40" s="81">
        <v>0</v>
      </c>
      <c r="H40" s="75">
        <v>0</v>
      </c>
      <c r="I40" s="76">
        <f t="shared" si="3"/>
        <v>0</v>
      </c>
      <c r="J40" s="81">
        <v>0</v>
      </c>
      <c r="K40" s="75">
        <v>0</v>
      </c>
      <c r="L40" s="76">
        <f t="shared" si="4"/>
        <v>0</v>
      </c>
      <c r="M40" s="81">
        <v>0</v>
      </c>
      <c r="N40" s="75">
        <v>0</v>
      </c>
      <c r="O40" s="76">
        <f t="shared" si="5"/>
        <v>0</v>
      </c>
      <c r="P40" s="77">
        <f t="shared" si="6"/>
        <v>0</v>
      </c>
    </row>
    <row r="41" spans="1:16" x14ac:dyDescent="0.35">
      <c r="C41" t="s">
        <v>60</v>
      </c>
      <c r="E41" s="21"/>
      <c r="G41" s="81">
        <v>0</v>
      </c>
      <c r="H41" s="75">
        <v>0</v>
      </c>
      <c r="I41" s="76">
        <f t="shared" si="3"/>
        <v>0</v>
      </c>
      <c r="J41" s="81">
        <v>0</v>
      </c>
      <c r="K41" s="75">
        <v>0</v>
      </c>
      <c r="L41" s="76">
        <f t="shared" si="4"/>
        <v>0</v>
      </c>
      <c r="M41" s="81">
        <v>0</v>
      </c>
      <c r="N41" s="75">
        <v>0</v>
      </c>
      <c r="O41" s="76">
        <f t="shared" si="5"/>
        <v>0</v>
      </c>
      <c r="P41" s="77">
        <f t="shared" si="6"/>
        <v>0</v>
      </c>
    </row>
    <row r="42" spans="1:16" x14ac:dyDescent="0.35">
      <c r="E42" s="21"/>
      <c r="G42" s="63"/>
      <c r="H42" s="64"/>
      <c r="I42" s="65"/>
      <c r="J42" s="63"/>
      <c r="K42" s="64"/>
      <c r="L42" s="65"/>
      <c r="M42" s="63"/>
      <c r="N42" s="64"/>
      <c r="O42" s="65"/>
      <c r="P42" s="66"/>
    </row>
    <row r="43" spans="1:16" s="19" customFormat="1" x14ac:dyDescent="0.35">
      <c r="A43" s="178" t="s">
        <v>61</v>
      </c>
      <c r="B43" s="179"/>
      <c r="C43" s="179"/>
      <c r="D43" s="179"/>
      <c r="E43" s="180"/>
      <c r="F43" s="111"/>
      <c r="G43" s="60"/>
      <c r="H43" s="61"/>
      <c r="I43" s="62">
        <f>SUM(I34:I42)</f>
        <v>0</v>
      </c>
      <c r="J43" s="60"/>
      <c r="K43" s="61"/>
      <c r="L43" s="62">
        <f>SUM(L34:L42)</f>
        <v>0</v>
      </c>
      <c r="M43" s="60"/>
      <c r="N43" s="61"/>
      <c r="O43" s="62">
        <f>SUM(O36:O42)</f>
        <v>0</v>
      </c>
      <c r="P43" s="59">
        <f>I43+O43+L43</f>
        <v>0</v>
      </c>
    </row>
    <row r="44" spans="1:16" x14ac:dyDescent="0.35">
      <c r="E44" s="21"/>
      <c r="G44" s="63"/>
      <c r="H44" s="64"/>
      <c r="I44" s="65"/>
      <c r="J44" s="63"/>
      <c r="K44" s="64"/>
      <c r="L44" s="65"/>
      <c r="M44" s="63"/>
      <c r="N44" s="64"/>
      <c r="O44" s="65"/>
      <c r="P44" s="66"/>
    </row>
    <row r="45" spans="1:16" x14ac:dyDescent="0.35">
      <c r="B45" s="16" t="s">
        <v>22</v>
      </c>
      <c r="D45" s="17" t="s">
        <v>62</v>
      </c>
      <c r="E45" s="21"/>
      <c r="G45" s="63"/>
      <c r="H45" s="64"/>
      <c r="I45" s="65"/>
      <c r="J45" s="63"/>
      <c r="K45" s="64"/>
      <c r="L45" s="65"/>
      <c r="M45" s="63"/>
      <c r="N45" s="64"/>
      <c r="O45" s="65"/>
      <c r="P45" s="66"/>
    </row>
    <row r="46" spans="1:16" x14ac:dyDescent="0.35">
      <c r="C46" t="s">
        <v>43</v>
      </c>
      <c r="E46" s="140"/>
      <c r="G46" s="63"/>
      <c r="H46" s="64"/>
      <c r="I46" s="101">
        <f>H46*G46</f>
        <v>0</v>
      </c>
      <c r="J46" s="63"/>
      <c r="K46" s="64"/>
      <c r="L46" s="101">
        <f>K46*J46</f>
        <v>0</v>
      </c>
      <c r="M46" s="116"/>
      <c r="N46" s="100"/>
      <c r="O46" s="101">
        <f>N46*M46</f>
        <v>0</v>
      </c>
      <c r="P46" s="77">
        <f t="shared" ref="P46:P49" si="7">I46+L46+O46</f>
        <v>0</v>
      </c>
    </row>
    <row r="47" spans="1:16" x14ac:dyDescent="0.35">
      <c r="C47" t="s">
        <v>45</v>
      </c>
      <c r="E47" s="21"/>
      <c r="G47" s="63"/>
      <c r="H47" s="64"/>
      <c r="I47" s="101">
        <f t="shared" ref="I47:I49" si="8">H47*G47</f>
        <v>0</v>
      </c>
      <c r="J47" s="63"/>
      <c r="K47" s="64"/>
      <c r="L47" s="101">
        <f t="shared" ref="L47:L49" si="9">K47*J47</f>
        <v>0</v>
      </c>
      <c r="M47" s="116"/>
      <c r="N47" s="100"/>
      <c r="O47" s="101">
        <f t="shared" ref="O47:O49" si="10">N47*M47</f>
        <v>0</v>
      </c>
      <c r="P47" s="77">
        <f t="shared" si="7"/>
        <v>0</v>
      </c>
    </row>
    <row r="48" spans="1:16" x14ac:dyDescent="0.35">
      <c r="C48" t="s">
        <v>54</v>
      </c>
      <c r="E48" s="21"/>
      <c r="G48" s="63"/>
      <c r="H48" s="64"/>
      <c r="I48" s="101">
        <f t="shared" si="8"/>
        <v>0</v>
      </c>
      <c r="J48" s="63"/>
      <c r="K48" s="64"/>
      <c r="L48" s="101">
        <f t="shared" si="9"/>
        <v>0</v>
      </c>
      <c r="M48" s="116"/>
      <c r="N48" s="100"/>
      <c r="O48" s="101">
        <f t="shared" si="10"/>
        <v>0</v>
      </c>
      <c r="P48" s="77">
        <f t="shared" si="7"/>
        <v>0</v>
      </c>
    </row>
    <row r="49" spans="1:16" x14ac:dyDescent="0.35">
      <c r="C49" t="s">
        <v>56</v>
      </c>
      <c r="E49" s="21"/>
      <c r="G49" s="63"/>
      <c r="H49" s="64"/>
      <c r="I49" s="101">
        <f t="shared" si="8"/>
        <v>0</v>
      </c>
      <c r="J49" s="63"/>
      <c r="K49" s="64"/>
      <c r="L49" s="101">
        <f t="shared" si="9"/>
        <v>0</v>
      </c>
      <c r="M49" s="116"/>
      <c r="N49" s="100"/>
      <c r="O49" s="101">
        <f t="shared" si="10"/>
        <v>0</v>
      </c>
      <c r="P49" s="77">
        <f t="shared" si="7"/>
        <v>0</v>
      </c>
    </row>
    <row r="50" spans="1:16" x14ac:dyDescent="0.35">
      <c r="E50" s="21"/>
      <c r="G50" s="92"/>
      <c r="H50" s="93"/>
      <c r="I50" s="101"/>
      <c r="J50" s="92"/>
      <c r="K50" s="93"/>
      <c r="L50" s="101"/>
      <c r="M50" s="116"/>
      <c r="N50" s="100"/>
      <c r="O50" s="101"/>
      <c r="P50" s="102"/>
    </row>
    <row r="51" spans="1:16" s="19" customFormat="1" x14ac:dyDescent="0.35">
      <c r="A51" s="178" t="s">
        <v>63</v>
      </c>
      <c r="B51" s="179"/>
      <c r="C51" s="179"/>
      <c r="D51" s="179"/>
      <c r="E51" s="180"/>
      <c r="F51" s="111"/>
      <c r="G51" s="60"/>
      <c r="H51" s="61"/>
      <c r="I51" s="62">
        <f>SUM(I46:I50)</f>
        <v>0</v>
      </c>
      <c r="J51" s="60"/>
      <c r="K51" s="61"/>
      <c r="L51" s="62">
        <f>SUM(L46:L50)</f>
        <v>0</v>
      </c>
      <c r="M51" s="60"/>
      <c r="N51" s="61"/>
      <c r="O51" s="62">
        <f>SUM(O46:O50)</f>
        <v>0</v>
      </c>
      <c r="P51" s="59">
        <f>I51+O51+L51</f>
        <v>0</v>
      </c>
    </row>
    <row r="52" spans="1:16" x14ac:dyDescent="0.35">
      <c r="E52" s="21"/>
      <c r="G52" s="63"/>
      <c r="H52" s="64"/>
      <c r="I52" s="65"/>
      <c r="J52" s="63"/>
      <c r="K52" s="64"/>
      <c r="L52" s="65"/>
      <c r="M52" s="63"/>
      <c r="N52" s="64"/>
      <c r="O52" s="65"/>
      <c r="P52" s="66"/>
    </row>
    <row r="53" spans="1:16" x14ac:dyDescent="0.35">
      <c r="B53" s="16" t="s">
        <v>23</v>
      </c>
      <c r="D53" s="17" t="s">
        <v>64</v>
      </c>
      <c r="E53" s="21"/>
      <c r="G53" s="63"/>
      <c r="H53" s="64"/>
      <c r="I53" s="65"/>
      <c r="J53" s="63"/>
      <c r="K53" s="64"/>
      <c r="L53" s="65"/>
      <c r="M53" s="63"/>
      <c r="N53" s="64"/>
      <c r="O53" s="65"/>
      <c r="P53" s="66"/>
    </row>
    <row r="54" spans="1:16" x14ac:dyDescent="0.35">
      <c r="B54" s="16"/>
      <c r="D54" s="17"/>
      <c r="E54" s="21"/>
      <c r="G54" s="63"/>
      <c r="H54" s="64"/>
      <c r="I54" s="65"/>
      <c r="J54" s="63"/>
      <c r="K54" s="64"/>
      <c r="L54" s="65"/>
      <c r="M54" s="63"/>
      <c r="N54" s="64"/>
      <c r="O54" s="65"/>
      <c r="P54" s="66"/>
    </row>
    <row r="55" spans="1:16" x14ac:dyDescent="0.35">
      <c r="B55" s="16"/>
      <c r="C55" t="s">
        <v>43</v>
      </c>
      <c r="E55" s="140"/>
      <c r="G55" s="63"/>
      <c r="H55" s="64"/>
      <c r="I55" s="101">
        <f>H55*G55</f>
        <v>0</v>
      </c>
      <c r="J55" s="63"/>
      <c r="K55" s="64"/>
      <c r="L55" s="101">
        <f>K55*J55</f>
        <v>0</v>
      </c>
      <c r="M55" s="116"/>
      <c r="N55" s="100"/>
      <c r="O55" s="101">
        <f>N55*M55</f>
        <v>0</v>
      </c>
      <c r="P55" s="77">
        <f t="shared" ref="P55:P58" si="11">I55+L55+O55</f>
        <v>0</v>
      </c>
    </row>
    <row r="56" spans="1:16" x14ac:dyDescent="0.35">
      <c r="B56" s="16"/>
      <c r="C56" t="s">
        <v>45</v>
      </c>
      <c r="E56" s="140"/>
      <c r="G56" s="63"/>
      <c r="H56" s="64"/>
      <c r="I56" s="101">
        <f t="shared" ref="I56:I58" si="12">H56*G56</f>
        <v>0</v>
      </c>
      <c r="J56" s="63"/>
      <c r="K56" s="64"/>
      <c r="L56" s="101">
        <f t="shared" ref="L56:L58" si="13">K56*J56</f>
        <v>0</v>
      </c>
      <c r="M56" s="116"/>
      <c r="N56" s="100"/>
      <c r="O56" s="101">
        <f t="shared" ref="O56:O58" si="14">N56*M56</f>
        <v>0</v>
      </c>
      <c r="P56" s="77">
        <f t="shared" si="11"/>
        <v>0</v>
      </c>
    </row>
    <row r="57" spans="1:16" x14ac:dyDescent="0.35">
      <c r="B57" s="16"/>
      <c r="C57" t="s">
        <v>54</v>
      </c>
      <c r="E57" s="21"/>
      <c r="G57" s="63"/>
      <c r="H57" s="64"/>
      <c r="I57" s="101">
        <f t="shared" si="12"/>
        <v>0</v>
      </c>
      <c r="J57" s="63"/>
      <c r="K57" s="64"/>
      <c r="L57" s="101">
        <f t="shared" si="13"/>
        <v>0</v>
      </c>
      <c r="M57" s="116"/>
      <c r="N57" s="100"/>
      <c r="O57" s="101">
        <f t="shared" si="14"/>
        <v>0</v>
      </c>
      <c r="P57" s="77">
        <f t="shared" si="11"/>
        <v>0</v>
      </c>
    </row>
    <row r="58" spans="1:16" x14ac:dyDescent="0.35">
      <c r="B58" s="16"/>
      <c r="C58" t="s">
        <v>56</v>
      </c>
      <c r="E58" s="21"/>
      <c r="G58" s="63"/>
      <c r="H58" s="64"/>
      <c r="I58" s="101">
        <f t="shared" si="12"/>
        <v>0</v>
      </c>
      <c r="J58" s="63"/>
      <c r="K58" s="64"/>
      <c r="L58" s="101">
        <f t="shared" si="13"/>
        <v>0</v>
      </c>
      <c r="M58" s="116"/>
      <c r="N58" s="100"/>
      <c r="O58" s="101">
        <f t="shared" si="14"/>
        <v>0</v>
      </c>
      <c r="P58" s="77">
        <f t="shared" si="11"/>
        <v>0</v>
      </c>
    </row>
    <row r="59" spans="1:16" x14ac:dyDescent="0.35">
      <c r="E59" s="21"/>
      <c r="G59" s="63"/>
      <c r="H59" s="64"/>
      <c r="I59" s="65"/>
      <c r="J59" s="63"/>
      <c r="K59" s="64"/>
      <c r="L59" s="65"/>
      <c r="M59" s="63"/>
      <c r="N59" s="64"/>
      <c r="O59" s="65"/>
      <c r="P59" s="66"/>
    </row>
    <row r="60" spans="1:16" s="19" customFormat="1" x14ac:dyDescent="0.35">
      <c r="A60" s="178" t="s">
        <v>65</v>
      </c>
      <c r="B60" s="179"/>
      <c r="C60" s="179"/>
      <c r="D60" s="179"/>
      <c r="E60" s="180"/>
      <c r="F60" s="111"/>
      <c r="G60" s="60"/>
      <c r="H60" s="61"/>
      <c r="I60" s="62">
        <f>SUM(I55:I59)</f>
        <v>0</v>
      </c>
      <c r="J60" s="60"/>
      <c r="K60" s="61"/>
      <c r="L60" s="62">
        <f>SUM(L55:L59)</f>
        <v>0</v>
      </c>
      <c r="M60" s="60"/>
      <c r="N60" s="61"/>
      <c r="O60" s="62">
        <f>SUM(O54:O59)</f>
        <v>0</v>
      </c>
      <c r="P60" s="59">
        <f>I60+O60+L60</f>
        <v>0</v>
      </c>
    </row>
    <row r="61" spans="1:16" s="19" customFormat="1" x14ac:dyDescent="0.35">
      <c r="A61" s="70"/>
      <c r="B61" s="70"/>
      <c r="C61" s="70"/>
      <c r="D61" s="70"/>
      <c r="E61" s="71"/>
      <c r="F61" s="70"/>
      <c r="G61" s="72"/>
      <c r="H61" s="73"/>
      <c r="I61" s="74"/>
      <c r="J61" s="72"/>
      <c r="K61" s="73"/>
      <c r="L61" s="74"/>
      <c r="M61" s="72"/>
      <c r="N61" s="73"/>
      <c r="O61" s="74"/>
      <c r="P61" s="47"/>
    </row>
    <row r="62" spans="1:16" s="19" customFormat="1" x14ac:dyDescent="0.35">
      <c r="A62"/>
      <c r="B62" s="16" t="s">
        <v>24</v>
      </c>
      <c r="C62"/>
      <c r="D62" s="17" t="s">
        <v>66</v>
      </c>
      <c r="E62" s="21"/>
      <c r="F62"/>
      <c r="G62" s="72"/>
      <c r="H62" s="73"/>
      <c r="I62" s="74"/>
      <c r="J62" s="72"/>
      <c r="K62" s="73"/>
      <c r="L62" s="74"/>
      <c r="M62" s="72"/>
      <c r="N62" s="73"/>
      <c r="O62" s="74"/>
      <c r="P62" s="47"/>
    </row>
    <row r="63" spans="1:16" s="19" customFormat="1" x14ac:dyDescent="0.35">
      <c r="A63"/>
      <c r="B63" s="16"/>
      <c r="C63" t="s">
        <v>43</v>
      </c>
      <c r="D63" s="17"/>
      <c r="E63" s="21"/>
      <c r="F63"/>
      <c r="G63" s="81">
        <v>0</v>
      </c>
      <c r="H63" s="75">
        <v>0</v>
      </c>
      <c r="I63" s="76">
        <f>H63*G63</f>
        <v>0</v>
      </c>
      <c r="J63" s="81">
        <v>0</v>
      </c>
      <c r="K63" s="75">
        <v>0</v>
      </c>
      <c r="L63" s="76">
        <f>K63*J63</f>
        <v>0</v>
      </c>
      <c r="M63" s="81">
        <v>0</v>
      </c>
      <c r="N63" s="75">
        <v>0</v>
      </c>
      <c r="O63" s="76">
        <f t="shared" ref="O63" si="15">N63*M63</f>
        <v>0</v>
      </c>
      <c r="P63" s="77">
        <f>I63+L63+O63</f>
        <v>0</v>
      </c>
    </row>
    <row r="64" spans="1:16" s="19" customFormat="1" x14ac:dyDescent="0.35">
      <c r="A64" s="70"/>
      <c r="B64" s="70"/>
      <c r="C64" s="70"/>
      <c r="D64" s="70"/>
      <c r="E64" s="71"/>
      <c r="F64" s="70"/>
      <c r="G64" s="72"/>
      <c r="H64" s="73"/>
      <c r="I64" s="74"/>
      <c r="J64" s="72"/>
      <c r="K64" s="73"/>
      <c r="L64" s="74"/>
      <c r="M64" s="72"/>
      <c r="N64" s="73"/>
      <c r="O64" s="74"/>
      <c r="P64" s="47"/>
    </row>
    <row r="65" spans="1:16" s="19" customFormat="1" x14ac:dyDescent="0.35">
      <c r="A65" s="178" t="s">
        <v>67</v>
      </c>
      <c r="B65" s="179"/>
      <c r="C65" s="179"/>
      <c r="D65" s="179"/>
      <c r="E65" s="180"/>
      <c r="F65" s="111"/>
      <c r="G65" s="60"/>
      <c r="H65" s="61"/>
      <c r="I65" s="62">
        <f>SUM(I63:I64)</f>
        <v>0</v>
      </c>
      <c r="J65" s="60"/>
      <c r="K65" s="61"/>
      <c r="L65" s="62">
        <f>SUM(L63:L64)</f>
        <v>0</v>
      </c>
      <c r="M65" s="60"/>
      <c r="N65" s="61"/>
      <c r="O65" s="62">
        <f>SUM(O63:O64)</f>
        <v>0</v>
      </c>
      <c r="P65" s="59">
        <f>I65+O65+L65</f>
        <v>0</v>
      </c>
    </row>
    <row r="66" spans="1:16" x14ac:dyDescent="0.35">
      <c r="E66" s="21"/>
      <c r="G66" s="63"/>
      <c r="H66" s="64"/>
      <c r="I66" s="65"/>
      <c r="J66" s="63"/>
      <c r="K66" s="64"/>
      <c r="L66" s="65"/>
      <c r="M66" s="63"/>
      <c r="N66" s="64"/>
      <c r="O66" s="65"/>
      <c r="P66" s="66"/>
    </row>
    <row r="67" spans="1:16" x14ac:dyDescent="0.35">
      <c r="B67" s="16" t="s">
        <v>26</v>
      </c>
      <c r="D67" s="17" t="s">
        <v>68</v>
      </c>
      <c r="E67" s="21"/>
      <c r="G67" s="63"/>
      <c r="H67" s="64"/>
      <c r="I67" s="65"/>
      <c r="J67" s="63"/>
      <c r="K67" s="64"/>
      <c r="L67" s="65"/>
      <c r="M67" s="63"/>
      <c r="N67" s="64"/>
      <c r="O67" s="65"/>
      <c r="P67" s="66"/>
    </row>
    <row r="68" spans="1:16" x14ac:dyDescent="0.35">
      <c r="B68" s="16"/>
      <c r="D68" s="17"/>
      <c r="E68" s="21"/>
      <c r="G68" s="63"/>
      <c r="H68" s="64"/>
      <c r="I68" s="65"/>
      <c r="J68" s="63"/>
      <c r="K68" s="64"/>
      <c r="L68" s="65"/>
      <c r="M68" s="63"/>
      <c r="N68" s="64"/>
      <c r="O68" s="65"/>
      <c r="P68" s="66"/>
    </row>
    <row r="69" spans="1:16" x14ac:dyDescent="0.35">
      <c r="C69" t="s">
        <v>43</v>
      </c>
      <c r="E69" s="21" t="s">
        <v>9</v>
      </c>
      <c r="G69" s="92">
        <f>I24+I32</f>
        <v>0</v>
      </c>
      <c r="H69" s="143">
        <f>Parameters!$B$10</f>
        <v>0</v>
      </c>
      <c r="I69" s="94">
        <f>H69*G69</f>
        <v>0</v>
      </c>
      <c r="J69" s="92">
        <f>L24+L32</f>
        <v>0</v>
      </c>
      <c r="K69" s="143">
        <f>Parameters!$B$10</f>
        <v>0</v>
      </c>
      <c r="L69" s="94">
        <f>K69*J69</f>
        <v>0</v>
      </c>
      <c r="M69" s="92">
        <f>O24+O32</f>
        <v>0</v>
      </c>
      <c r="N69" s="143">
        <f>Parameters!$B$10</f>
        <v>0</v>
      </c>
      <c r="O69" s="94">
        <f>N69*M69</f>
        <v>0</v>
      </c>
      <c r="P69" s="47">
        <f t="shared" ref="P69:P70" si="16">I69+L69+O69</f>
        <v>0</v>
      </c>
    </row>
    <row r="70" spans="1:16" x14ac:dyDescent="0.35">
      <c r="C70" t="s">
        <v>45</v>
      </c>
      <c r="E70" s="21" t="s">
        <v>69</v>
      </c>
      <c r="G70" s="92">
        <f>I69+I65+I60+I51+I43+I32+I26</f>
        <v>0</v>
      </c>
      <c r="H70" s="143">
        <f>Parameters!$B$11</f>
        <v>0</v>
      </c>
      <c r="I70" s="94">
        <f>H70*G70</f>
        <v>0</v>
      </c>
      <c r="J70" s="92">
        <f>L69+L65+L60+L51+L43+L32+L26</f>
        <v>0</v>
      </c>
      <c r="K70" s="143">
        <f>Parameters!$B$11</f>
        <v>0</v>
      </c>
      <c r="L70" s="94">
        <f>K70*J70</f>
        <v>0</v>
      </c>
      <c r="M70" s="92">
        <f>O69+O65+O60+O51+O43+O32+O26</f>
        <v>0</v>
      </c>
      <c r="N70" s="143">
        <f>Parameters!$B$11</f>
        <v>0</v>
      </c>
      <c r="O70" s="94">
        <f>N70*M70</f>
        <v>0</v>
      </c>
      <c r="P70" s="47">
        <f t="shared" si="16"/>
        <v>0</v>
      </c>
    </row>
    <row r="71" spans="1:16" x14ac:dyDescent="0.35">
      <c r="E71" s="21"/>
      <c r="G71" s="63"/>
      <c r="H71" s="64"/>
      <c r="I71" s="65"/>
      <c r="J71" s="63"/>
      <c r="K71" s="64"/>
      <c r="L71" s="65"/>
      <c r="M71" s="63"/>
      <c r="N71" s="64"/>
      <c r="O71" s="65"/>
      <c r="P71" s="66"/>
    </row>
    <row r="72" spans="1:16" s="19" customFormat="1" x14ac:dyDescent="0.35">
      <c r="A72" s="178" t="s">
        <v>70</v>
      </c>
      <c r="B72" s="179"/>
      <c r="C72" s="179"/>
      <c r="D72" s="179"/>
      <c r="E72" s="180"/>
      <c r="F72" s="111"/>
      <c r="G72" s="60"/>
      <c r="H72" s="61"/>
      <c r="I72" s="62">
        <f>SUM(I69:I71)</f>
        <v>0</v>
      </c>
      <c r="J72" s="60"/>
      <c r="K72" s="61"/>
      <c r="L72" s="62">
        <f>SUM(L69:L71)</f>
        <v>0</v>
      </c>
      <c r="M72" s="60"/>
      <c r="N72" s="61"/>
      <c r="O72" s="62">
        <f>SUM(O68:O71)</f>
        <v>0</v>
      </c>
      <c r="P72" s="59">
        <f>I72+O72+L72</f>
        <v>0</v>
      </c>
    </row>
    <row r="73" spans="1:16" x14ac:dyDescent="0.35">
      <c r="E73" s="21"/>
      <c r="G73" s="63"/>
      <c r="H73" s="64"/>
      <c r="I73" s="65"/>
      <c r="J73" s="63"/>
      <c r="K73" s="64"/>
      <c r="L73" s="65"/>
      <c r="M73" s="63"/>
      <c r="N73" s="64"/>
      <c r="O73" s="62"/>
      <c r="P73" s="66"/>
    </row>
    <row r="74" spans="1:16" s="19" customFormat="1" x14ac:dyDescent="0.35">
      <c r="A74" s="178" t="s">
        <v>71</v>
      </c>
      <c r="B74" s="179"/>
      <c r="C74" s="179"/>
      <c r="D74" s="179"/>
      <c r="E74" s="180"/>
      <c r="F74" s="111"/>
      <c r="G74" s="60"/>
      <c r="H74" s="61"/>
      <c r="I74" s="62">
        <f>SUM(I26,I32,I43,I51,I60,I65,I72)</f>
        <v>0</v>
      </c>
      <c r="J74" s="60"/>
      <c r="K74" s="61"/>
      <c r="L74" s="62">
        <f>SUM(L26,L32,L43,L51,L60,L65,L72)</f>
        <v>0</v>
      </c>
      <c r="M74" s="60"/>
      <c r="N74" s="61"/>
      <c r="O74" s="62">
        <f>SUM(O26,O32,O43,O51,O60,O65,O72)</f>
        <v>0</v>
      </c>
      <c r="P74" s="59">
        <f>I74+O74+L74</f>
        <v>0</v>
      </c>
    </row>
    <row r="75" spans="1:16" x14ac:dyDescent="0.35">
      <c r="E75" s="21"/>
      <c r="G75" s="63"/>
      <c r="H75" s="64"/>
      <c r="I75" s="65"/>
      <c r="J75" s="63"/>
      <c r="K75" s="64"/>
      <c r="L75" s="65"/>
      <c r="M75" s="63"/>
      <c r="N75" s="64"/>
      <c r="O75" s="65"/>
      <c r="P75" s="66"/>
    </row>
    <row r="76" spans="1:16" x14ac:dyDescent="0.35">
      <c r="B76" s="16" t="s">
        <v>28</v>
      </c>
      <c r="D76" s="17" t="s">
        <v>72</v>
      </c>
      <c r="E76" s="21"/>
      <c r="G76" s="63"/>
      <c r="H76" s="64"/>
      <c r="I76" s="65"/>
      <c r="J76" s="63"/>
      <c r="K76" s="64"/>
      <c r="L76" s="65"/>
      <c r="M76" s="63"/>
      <c r="N76" s="64"/>
      <c r="O76" s="65"/>
      <c r="P76" s="66"/>
    </row>
    <row r="77" spans="1:16" x14ac:dyDescent="0.35">
      <c r="B77" s="16"/>
      <c r="D77" s="17"/>
      <c r="E77" s="21"/>
      <c r="G77" s="63"/>
      <c r="H77" s="64"/>
      <c r="I77" s="65"/>
      <c r="J77" s="63"/>
      <c r="K77" s="64"/>
      <c r="L77" s="65"/>
      <c r="M77" s="63"/>
      <c r="N77" s="64"/>
      <c r="O77" s="65"/>
      <c r="P77" s="66"/>
    </row>
    <row r="78" spans="1:16" x14ac:dyDescent="0.35">
      <c r="C78" t="s">
        <v>43</v>
      </c>
      <c r="D78" t="s">
        <v>72</v>
      </c>
      <c r="E78" s="21"/>
      <c r="G78" s="92">
        <f>I74</f>
        <v>0</v>
      </c>
      <c r="H78" s="144">
        <f>Parameters!$B$12</f>
        <v>0</v>
      </c>
      <c r="I78" s="94">
        <f>H78*G78</f>
        <v>0</v>
      </c>
      <c r="J78" s="92">
        <f>L74</f>
        <v>0</v>
      </c>
      <c r="K78" s="144">
        <f>Parameters!$B$12</f>
        <v>0</v>
      </c>
      <c r="L78" s="94">
        <f>K78*J78</f>
        <v>0</v>
      </c>
      <c r="M78" s="92">
        <f>O74</f>
        <v>0</v>
      </c>
      <c r="N78" s="144">
        <f>Parameters!$B$12</f>
        <v>0</v>
      </c>
      <c r="O78" s="94">
        <f>N78*M78</f>
        <v>0</v>
      </c>
      <c r="P78" s="47">
        <f t="shared" ref="P78" si="17">I78+L78+O78</f>
        <v>0</v>
      </c>
    </row>
    <row r="79" spans="1:16" x14ac:dyDescent="0.35">
      <c r="E79" s="21"/>
      <c r="G79" s="63"/>
      <c r="H79" s="64"/>
      <c r="I79" s="65"/>
      <c r="J79" s="63"/>
      <c r="K79" s="64"/>
      <c r="L79" s="65"/>
      <c r="M79" s="63"/>
      <c r="N79" s="64"/>
      <c r="O79" s="65"/>
      <c r="P79" s="66"/>
    </row>
    <row r="80" spans="1:16" s="19" customFormat="1" x14ac:dyDescent="0.35">
      <c r="A80" s="178" t="s">
        <v>73</v>
      </c>
      <c r="B80" s="179"/>
      <c r="C80" s="179"/>
      <c r="D80" s="179"/>
      <c r="E80" s="180"/>
      <c r="F80" s="111"/>
      <c r="G80" s="60"/>
      <c r="H80" s="61"/>
      <c r="I80" s="62">
        <f>SUM(I77:I79)</f>
        <v>0</v>
      </c>
      <c r="J80" s="60"/>
      <c r="K80" s="61"/>
      <c r="L80" s="62">
        <f>SUM(L77:L79)</f>
        <v>0</v>
      </c>
      <c r="M80" s="60"/>
      <c r="N80" s="61"/>
      <c r="O80" s="62">
        <f>SUM(O77:O79)</f>
        <v>0</v>
      </c>
      <c r="P80" s="59">
        <f>I80+O80+L80</f>
        <v>0</v>
      </c>
    </row>
    <row r="81" spans="1:16" ht="16" thickBot="1" x14ac:dyDescent="0.4">
      <c r="E81" s="21"/>
      <c r="G81" s="63"/>
      <c r="H81" s="64"/>
      <c r="I81" s="65"/>
      <c r="J81" s="63"/>
      <c r="K81" s="64"/>
      <c r="L81" s="65"/>
      <c r="M81" s="63"/>
      <c r="N81" s="64"/>
      <c r="O81" s="65"/>
      <c r="P81" s="66"/>
    </row>
    <row r="82" spans="1:16" s="20" customFormat="1" ht="16" thickBot="1" x14ac:dyDescent="0.4">
      <c r="A82" s="189" t="s">
        <v>74</v>
      </c>
      <c r="B82" s="190"/>
      <c r="C82" s="190"/>
      <c r="D82" s="190"/>
      <c r="E82" s="191"/>
      <c r="F82" s="112"/>
      <c r="G82" s="67"/>
      <c r="H82" s="68"/>
      <c r="I82" s="69">
        <f>I80+I74</f>
        <v>0</v>
      </c>
      <c r="J82" s="67"/>
      <c r="K82" s="68"/>
      <c r="L82" s="69">
        <f>L80+L74</f>
        <v>0</v>
      </c>
      <c r="M82" s="67"/>
      <c r="N82" s="68"/>
      <c r="O82" s="69">
        <f>O80+O74</f>
        <v>0</v>
      </c>
      <c r="P82" s="48">
        <f>I82+P80+P74</f>
        <v>0</v>
      </c>
    </row>
    <row r="83" spans="1:16" x14ac:dyDescent="0.35">
      <c r="P83" s="8"/>
    </row>
  </sheetData>
  <mergeCells count="23">
    <mergeCell ref="A60:E60"/>
    <mergeCell ref="A72:E72"/>
    <mergeCell ref="A74:E74"/>
    <mergeCell ref="A80:E80"/>
    <mergeCell ref="A82:E82"/>
    <mergeCell ref="A65:E65"/>
    <mergeCell ref="A32:E32"/>
    <mergeCell ref="A43:E43"/>
    <mergeCell ref="A51:E51"/>
    <mergeCell ref="A26:E26"/>
    <mergeCell ref="P11:P12"/>
    <mergeCell ref="B11:E12"/>
    <mergeCell ref="J11:L11"/>
    <mergeCell ref="M11:O11"/>
    <mergeCell ref="F11:F12"/>
    <mergeCell ref="G11:I11"/>
    <mergeCell ref="B10:E10"/>
    <mergeCell ref="B5:E5"/>
    <mergeCell ref="J5:P9"/>
    <mergeCell ref="B6:E6"/>
    <mergeCell ref="B7:E7"/>
    <mergeCell ref="B8:E8"/>
    <mergeCell ref="B9:E9"/>
  </mergeCells>
  <pageMargins left="0.75" right="0.75" top="1" bottom="1" header="0.5" footer="0.5"/>
  <pageSetup scale="53" fitToHeight="0" orientation="landscape" r:id="rId1"/>
  <ignoredErrors>
    <ignoredError sqref="B28 B34 B45 B53 B62 B67 B76 B14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B4461-007F-4440-8F99-AB28D7ABD63A}">
  <sheetPr>
    <tabColor theme="5"/>
    <pageSetUpPr fitToPage="1"/>
  </sheetPr>
  <dimension ref="A4:O71"/>
  <sheetViews>
    <sheetView tabSelected="1" zoomScaleNormal="100" workbookViewId="0">
      <selection activeCell="F7" sqref="F6:F7"/>
    </sheetView>
  </sheetViews>
  <sheetFormatPr defaultColWidth="11" defaultRowHeight="15.5" x14ac:dyDescent="0.35"/>
  <cols>
    <col min="1" max="1" width="2.33203125" customWidth="1"/>
    <col min="2" max="2" width="3.83203125" customWidth="1"/>
    <col min="3" max="4" width="3.33203125" customWidth="1"/>
    <col min="5" max="5" width="57.5" customWidth="1"/>
    <col min="7" max="7" width="10.83203125" customWidth="1"/>
    <col min="8" max="8" width="12" bestFit="1" customWidth="1"/>
    <col min="10" max="10" width="10.83203125" customWidth="1"/>
    <col min="11" max="11" width="12" bestFit="1" customWidth="1"/>
    <col min="13" max="13" width="10.83203125" customWidth="1"/>
    <col min="14" max="14" width="12" bestFit="1" customWidth="1"/>
    <col min="15" max="15" width="13.08203125" bestFit="1" customWidth="1"/>
  </cols>
  <sheetData>
    <row r="4" spans="1:15" ht="16" thickBot="1" x14ac:dyDescent="0.4"/>
    <row r="5" spans="1:15" ht="21.5" thickTop="1" x14ac:dyDescent="0.35">
      <c r="B5" s="170"/>
      <c r="C5" s="171"/>
      <c r="D5" s="171"/>
      <c r="E5" s="171"/>
      <c r="F5" s="106"/>
      <c r="G5" s="106"/>
      <c r="H5" s="106"/>
      <c r="I5" s="172"/>
      <c r="J5" s="172"/>
      <c r="K5" s="172"/>
      <c r="L5" s="172"/>
      <c r="M5" s="172"/>
      <c r="N5" s="172"/>
      <c r="O5" s="173"/>
    </row>
    <row r="6" spans="1:15" x14ac:dyDescent="0.35">
      <c r="B6" s="175" t="str">
        <f>Parameters!A3</f>
        <v xml:space="preserve">Agricultural Trade and Climate Smart Innovations (ATraCSI)		</v>
      </c>
      <c r="C6" s="155"/>
      <c r="D6" s="155"/>
      <c r="E6" s="155"/>
      <c r="F6" s="108"/>
      <c r="G6" s="108"/>
      <c r="H6" s="108"/>
      <c r="I6" s="152"/>
      <c r="J6" s="152"/>
      <c r="K6" s="152"/>
      <c r="L6" s="152"/>
      <c r="M6" s="152"/>
      <c r="N6" s="152"/>
      <c r="O6" s="174"/>
    </row>
    <row r="7" spans="1:15" x14ac:dyDescent="0.35">
      <c r="B7" s="176" t="str">
        <f>Parameters!A4</f>
        <v xml:space="preserve">ATRACSI- RFP-001-2023 </v>
      </c>
      <c r="C7" s="152"/>
      <c r="D7" s="152"/>
      <c r="E7" s="152"/>
      <c r="F7" s="107"/>
      <c r="G7" s="107"/>
      <c r="H7" s="107"/>
      <c r="I7" s="152"/>
      <c r="J7" s="152"/>
      <c r="K7" s="152"/>
      <c r="L7" s="152"/>
      <c r="M7" s="152"/>
      <c r="N7" s="152"/>
      <c r="O7" s="174"/>
    </row>
    <row r="8" spans="1:15" ht="26" x14ac:dyDescent="0.35">
      <c r="B8" s="177" t="s">
        <v>75</v>
      </c>
      <c r="C8" s="158"/>
      <c r="D8" s="158"/>
      <c r="E8" s="158"/>
      <c r="F8" s="109"/>
      <c r="G8" s="109"/>
      <c r="H8" s="109"/>
      <c r="I8" s="152"/>
      <c r="J8" s="152"/>
      <c r="K8" s="152"/>
      <c r="L8" s="152"/>
      <c r="M8" s="152"/>
      <c r="N8" s="152"/>
      <c r="O8" s="174"/>
    </row>
    <row r="9" spans="1:15" ht="18.5" x14ac:dyDescent="0.35">
      <c r="B9" s="192" t="s">
        <v>1</v>
      </c>
      <c r="C9" s="193"/>
      <c r="D9" s="193"/>
      <c r="E9" s="193"/>
      <c r="F9" s="142"/>
      <c r="G9" s="142"/>
      <c r="H9" s="142"/>
      <c r="I9" s="152"/>
      <c r="J9" s="152"/>
      <c r="K9" s="152"/>
      <c r="L9" s="152"/>
      <c r="M9" s="152"/>
      <c r="N9" s="152"/>
      <c r="O9" s="174"/>
    </row>
    <row r="10" spans="1:15" ht="16" thickBot="1" x14ac:dyDescent="0.4">
      <c r="B10" s="1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 x14ac:dyDescent="0.35">
      <c r="B11" s="183" t="s">
        <v>14</v>
      </c>
      <c r="C11" s="146"/>
      <c r="D11" s="146"/>
      <c r="E11" s="146"/>
      <c r="F11" s="186" t="s">
        <v>31</v>
      </c>
      <c r="G11" s="187"/>
      <c r="H11" s="188"/>
      <c r="I11" s="186" t="s">
        <v>16</v>
      </c>
      <c r="J11" s="187"/>
      <c r="K11" s="188"/>
      <c r="L11" s="186" t="s">
        <v>17</v>
      </c>
      <c r="M11" s="187"/>
      <c r="N11" s="188"/>
      <c r="O11" s="181" t="s">
        <v>39</v>
      </c>
    </row>
    <row r="12" spans="1:15" ht="31" x14ac:dyDescent="0.35">
      <c r="B12" s="184"/>
      <c r="C12" s="185"/>
      <c r="D12" s="185"/>
      <c r="E12" s="185"/>
      <c r="F12" s="37" t="s">
        <v>76</v>
      </c>
      <c r="G12" s="38" t="s">
        <v>41</v>
      </c>
      <c r="H12" s="39" t="s">
        <v>39</v>
      </c>
      <c r="I12" s="37" t="s">
        <v>76</v>
      </c>
      <c r="J12" s="38" t="s">
        <v>41</v>
      </c>
      <c r="K12" s="39" t="s">
        <v>39</v>
      </c>
      <c r="L12" s="37" t="s">
        <v>76</v>
      </c>
      <c r="M12" s="38" t="s">
        <v>41</v>
      </c>
      <c r="N12" s="39" t="s">
        <v>39</v>
      </c>
      <c r="O12" s="182"/>
    </row>
    <row r="13" spans="1:15" x14ac:dyDescent="0.35">
      <c r="A13" s="27"/>
      <c r="B13" s="28"/>
      <c r="C13" s="29"/>
      <c r="D13" s="29"/>
      <c r="E13" s="30"/>
      <c r="F13" s="49"/>
      <c r="G13" s="50"/>
      <c r="H13" s="51"/>
      <c r="I13" s="49"/>
      <c r="J13" s="50"/>
      <c r="K13" s="51"/>
      <c r="L13" s="49"/>
      <c r="M13" s="50"/>
      <c r="N13" s="51"/>
      <c r="O13" s="52"/>
    </row>
    <row r="14" spans="1:15" x14ac:dyDescent="0.35">
      <c r="B14" s="11" t="s">
        <v>19</v>
      </c>
      <c r="D14" s="12" t="s">
        <v>42</v>
      </c>
      <c r="E14" s="21"/>
      <c r="F14" s="53"/>
      <c r="G14" s="54"/>
      <c r="H14" s="55"/>
      <c r="I14" s="53"/>
      <c r="J14" s="54"/>
      <c r="K14" s="55"/>
      <c r="L14" s="53"/>
      <c r="M14" s="54"/>
      <c r="N14" s="55"/>
      <c r="O14" s="47"/>
    </row>
    <row r="15" spans="1:15" x14ac:dyDescent="0.35">
      <c r="B15" s="11"/>
      <c r="C15" s="117" t="s">
        <v>43</v>
      </c>
      <c r="D15" s="9"/>
      <c r="E15" s="23"/>
      <c r="F15" s="90">
        <v>0</v>
      </c>
      <c r="G15" s="54">
        <v>0</v>
      </c>
      <c r="H15" s="55">
        <f t="shared" ref="H15:H17" si="0">G15*F15</f>
        <v>0</v>
      </c>
      <c r="I15" s="90">
        <v>0</v>
      </c>
      <c r="J15" s="54">
        <v>0</v>
      </c>
      <c r="K15" s="55">
        <f t="shared" ref="K15:K17" si="1">J15*I15</f>
        <v>0</v>
      </c>
      <c r="L15" s="90">
        <v>0</v>
      </c>
      <c r="M15" s="54">
        <v>0</v>
      </c>
      <c r="N15" s="55">
        <f t="shared" ref="N15:N17" si="2">M15*L15</f>
        <v>0</v>
      </c>
      <c r="O15" s="47">
        <f>H15+N15+K15</f>
        <v>0</v>
      </c>
    </row>
    <row r="16" spans="1:15" x14ac:dyDescent="0.35">
      <c r="B16" s="11"/>
      <c r="C16" s="117" t="s">
        <v>77</v>
      </c>
      <c r="D16" s="13"/>
      <c r="E16" s="23"/>
      <c r="F16" s="90">
        <v>0</v>
      </c>
      <c r="G16" s="54">
        <v>0</v>
      </c>
      <c r="H16" s="55">
        <f t="shared" si="0"/>
        <v>0</v>
      </c>
      <c r="I16" s="90">
        <v>0</v>
      </c>
      <c r="J16" s="54">
        <v>0</v>
      </c>
      <c r="K16" s="55">
        <f t="shared" si="1"/>
        <v>0</v>
      </c>
      <c r="L16" s="90">
        <v>0</v>
      </c>
      <c r="M16" s="54">
        <v>0</v>
      </c>
      <c r="N16" s="55">
        <f t="shared" si="2"/>
        <v>0</v>
      </c>
      <c r="O16" s="47">
        <f t="shared" ref="O16:O17" si="3">H16+N16+K16</f>
        <v>0</v>
      </c>
    </row>
    <row r="17" spans="1:15" x14ac:dyDescent="0.35">
      <c r="B17" s="11"/>
      <c r="C17" s="117" t="s">
        <v>78</v>
      </c>
      <c r="D17" s="9"/>
      <c r="E17" s="91"/>
      <c r="F17" s="90">
        <v>0</v>
      </c>
      <c r="G17" s="54">
        <v>0</v>
      </c>
      <c r="H17" s="55">
        <f t="shared" si="0"/>
        <v>0</v>
      </c>
      <c r="I17" s="90">
        <v>0</v>
      </c>
      <c r="J17" s="54">
        <v>0</v>
      </c>
      <c r="K17" s="55">
        <f t="shared" si="1"/>
        <v>0</v>
      </c>
      <c r="L17" s="90">
        <v>0</v>
      </c>
      <c r="M17" s="54">
        <v>0</v>
      </c>
      <c r="N17" s="55">
        <f t="shared" si="2"/>
        <v>0</v>
      </c>
      <c r="O17" s="47">
        <f t="shared" si="3"/>
        <v>0</v>
      </c>
    </row>
    <row r="18" spans="1:15" x14ac:dyDescent="0.35">
      <c r="B18" s="11"/>
      <c r="C18" s="9"/>
      <c r="D18" s="9"/>
      <c r="E18" s="24"/>
      <c r="F18" s="53"/>
      <c r="G18" s="54"/>
      <c r="H18" s="55"/>
      <c r="I18" s="53"/>
      <c r="J18" s="54"/>
      <c r="K18" s="55"/>
      <c r="L18" s="53"/>
      <c r="M18" s="54"/>
      <c r="N18" s="55"/>
      <c r="O18" s="47"/>
    </row>
    <row r="19" spans="1:15" x14ac:dyDescent="0.35">
      <c r="A19" s="178" t="s">
        <v>48</v>
      </c>
      <c r="B19" s="179"/>
      <c r="C19" s="179"/>
      <c r="D19" s="179"/>
      <c r="E19" s="180"/>
      <c r="F19" s="56"/>
      <c r="G19" s="57"/>
      <c r="H19" s="58">
        <f>SUM(H15:H18)</f>
        <v>0</v>
      </c>
      <c r="I19" s="56"/>
      <c r="J19" s="57"/>
      <c r="K19" s="58">
        <f>SUM(K15:K18)</f>
        <v>0</v>
      </c>
      <c r="L19" s="56"/>
      <c r="M19" s="57"/>
      <c r="N19" s="58">
        <f>SUM(N15:N18)</f>
        <v>0</v>
      </c>
      <c r="O19" s="59">
        <f>H19+N19+K19</f>
        <v>0</v>
      </c>
    </row>
    <row r="20" spans="1:15" x14ac:dyDescent="0.35">
      <c r="A20" s="15"/>
      <c r="B20" s="15"/>
      <c r="C20" s="15"/>
      <c r="D20" s="15"/>
      <c r="E20" s="24"/>
      <c r="F20" s="53"/>
      <c r="G20" s="54"/>
      <c r="H20" s="55"/>
      <c r="I20" s="53"/>
      <c r="J20" s="54"/>
      <c r="K20" s="55"/>
      <c r="L20" s="53"/>
      <c r="M20" s="54"/>
      <c r="N20" s="55"/>
      <c r="O20" s="47"/>
    </row>
    <row r="21" spans="1:15" x14ac:dyDescent="0.35">
      <c r="A21" s="15"/>
      <c r="B21" s="16" t="s">
        <v>20</v>
      </c>
      <c r="D21" s="17" t="s">
        <v>49</v>
      </c>
      <c r="E21" s="21"/>
      <c r="F21" s="53"/>
      <c r="G21" s="54"/>
      <c r="H21" s="55"/>
      <c r="I21" s="53"/>
      <c r="J21" s="54"/>
      <c r="K21" s="55"/>
      <c r="L21" s="53"/>
      <c r="M21" s="54"/>
      <c r="N21" s="55"/>
      <c r="O21" s="47"/>
    </row>
    <row r="22" spans="1:15" x14ac:dyDescent="0.35">
      <c r="A22" s="15"/>
      <c r="B22" s="16"/>
      <c r="C22" s="117" t="s">
        <v>43</v>
      </c>
      <c r="D22" s="17"/>
      <c r="E22" s="21"/>
      <c r="F22" s="53">
        <f>$K$19</f>
        <v>0</v>
      </c>
      <c r="G22" s="98">
        <v>0</v>
      </c>
      <c r="H22" s="55">
        <f>G22*F22</f>
        <v>0</v>
      </c>
      <c r="I22" s="53">
        <f>$K$19</f>
        <v>0</v>
      </c>
      <c r="J22" s="98">
        <v>0</v>
      </c>
      <c r="K22" s="55">
        <f>J22*I22</f>
        <v>0</v>
      </c>
      <c r="L22" s="53">
        <f>$N$19</f>
        <v>0</v>
      </c>
      <c r="M22" s="98">
        <v>0</v>
      </c>
      <c r="N22" s="55">
        <f>M22*L22</f>
        <v>0</v>
      </c>
      <c r="O22" s="47">
        <f t="shared" ref="O22:O24" si="4">H22+N22+K22</f>
        <v>0</v>
      </c>
    </row>
    <row r="23" spans="1:15" x14ac:dyDescent="0.35">
      <c r="A23" s="15"/>
      <c r="B23" s="16"/>
      <c r="C23" s="117" t="s">
        <v>77</v>
      </c>
      <c r="D23" s="17"/>
      <c r="F23" s="53">
        <f>$K$19</f>
        <v>0</v>
      </c>
      <c r="G23" s="98">
        <v>0</v>
      </c>
      <c r="H23" s="55">
        <f>G23*F23</f>
        <v>0</v>
      </c>
      <c r="I23" s="53">
        <f>$K$19</f>
        <v>0</v>
      </c>
      <c r="J23" s="98">
        <v>0</v>
      </c>
      <c r="K23" s="55">
        <f>J23*I23</f>
        <v>0</v>
      </c>
      <c r="L23" s="53">
        <f>$N$19</f>
        <v>0</v>
      </c>
      <c r="M23" s="98">
        <v>0</v>
      </c>
      <c r="N23" s="55">
        <f>M23*L23</f>
        <v>0</v>
      </c>
      <c r="O23" s="47">
        <f t="shared" si="4"/>
        <v>0</v>
      </c>
    </row>
    <row r="24" spans="1:15" x14ac:dyDescent="0.35">
      <c r="A24" s="15"/>
      <c r="B24" s="16"/>
      <c r="C24" s="117" t="s">
        <v>78</v>
      </c>
      <c r="D24" s="17"/>
      <c r="F24" s="53">
        <f>$K$19</f>
        <v>0</v>
      </c>
      <c r="G24" s="98">
        <v>0</v>
      </c>
      <c r="H24" s="55">
        <f>G24*F24</f>
        <v>0</v>
      </c>
      <c r="I24" s="53">
        <f>$K$19</f>
        <v>0</v>
      </c>
      <c r="J24" s="98">
        <v>0</v>
      </c>
      <c r="K24" s="55">
        <f>J24*I24</f>
        <v>0</v>
      </c>
      <c r="L24" s="53">
        <f>$N$19</f>
        <v>0</v>
      </c>
      <c r="M24" s="98">
        <v>0</v>
      </c>
      <c r="N24" s="55">
        <f>M24*L24</f>
        <v>0</v>
      </c>
      <c r="O24" s="47">
        <f t="shared" si="4"/>
        <v>0</v>
      </c>
    </row>
    <row r="25" spans="1:15" x14ac:dyDescent="0.35">
      <c r="A25" s="15"/>
      <c r="B25" s="16"/>
      <c r="C25" s="15"/>
      <c r="D25" s="15"/>
      <c r="E25" s="23"/>
      <c r="F25" s="53"/>
      <c r="G25" s="54"/>
      <c r="H25" s="55"/>
      <c r="I25" s="53"/>
      <c r="J25" s="54"/>
      <c r="K25" s="55"/>
      <c r="L25" s="53"/>
      <c r="M25" s="54"/>
      <c r="N25" s="55"/>
      <c r="O25" s="47"/>
    </row>
    <row r="26" spans="1:15" s="19" customFormat="1" x14ac:dyDescent="0.35">
      <c r="A26" s="178" t="s">
        <v>50</v>
      </c>
      <c r="B26" s="179"/>
      <c r="C26" s="179"/>
      <c r="D26" s="179"/>
      <c r="E26" s="180"/>
      <c r="F26" s="60"/>
      <c r="G26" s="61"/>
      <c r="H26" s="62">
        <f>SUM(H22:H25)</f>
        <v>0</v>
      </c>
      <c r="I26" s="60"/>
      <c r="J26" s="61"/>
      <c r="K26" s="62">
        <f>SUM(K22:K25)</f>
        <v>0</v>
      </c>
      <c r="L26" s="60"/>
      <c r="M26" s="61"/>
      <c r="N26" s="62">
        <f>SUM(N22:N25)</f>
        <v>0</v>
      </c>
      <c r="O26" s="59">
        <f>H26+N26+K26</f>
        <v>0</v>
      </c>
    </row>
    <row r="27" spans="1:15" x14ac:dyDescent="0.35">
      <c r="E27" s="21"/>
      <c r="F27" s="63"/>
      <c r="G27" s="64"/>
      <c r="H27" s="65"/>
      <c r="I27" s="63"/>
      <c r="J27" s="64"/>
      <c r="K27" s="65"/>
      <c r="L27" s="63"/>
      <c r="M27" s="64"/>
      <c r="N27" s="65"/>
      <c r="O27" s="66"/>
    </row>
    <row r="28" spans="1:15" x14ac:dyDescent="0.35">
      <c r="B28" s="16" t="s">
        <v>21</v>
      </c>
      <c r="D28" s="17" t="s">
        <v>51</v>
      </c>
      <c r="E28" s="21"/>
      <c r="F28" s="63"/>
      <c r="G28" s="64"/>
      <c r="H28" s="65"/>
      <c r="I28" s="63"/>
      <c r="J28" s="64"/>
      <c r="K28" s="65"/>
      <c r="L28" s="63"/>
      <c r="M28" s="64"/>
      <c r="N28" s="65"/>
      <c r="O28" s="66"/>
    </row>
    <row r="29" spans="1:15" x14ac:dyDescent="0.35">
      <c r="B29" s="16"/>
      <c r="D29" s="17"/>
      <c r="E29" s="21"/>
      <c r="F29" s="63"/>
      <c r="G29" s="64"/>
      <c r="H29" s="65"/>
      <c r="I29" s="63"/>
      <c r="J29" s="64"/>
      <c r="K29" s="65"/>
      <c r="L29" s="63"/>
      <c r="M29" s="64"/>
      <c r="N29" s="65"/>
      <c r="O29" s="66"/>
    </row>
    <row r="30" spans="1:15" x14ac:dyDescent="0.35">
      <c r="C30" s="117" t="s">
        <v>43</v>
      </c>
      <c r="E30" s="21"/>
      <c r="F30" s="96">
        <v>0</v>
      </c>
      <c r="G30" s="93">
        <v>0</v>
      </c>
      <c r="H30" s="94">
        <f>G30*F30</f>
        <v>0</v>
      </c>
      <c r="I30" s="96">
        <v>0</v>
      </c>
      <c r="J30" s="93">
        <v>0</v>
      </c>
      <c r="K30" s="94">
        <f>J30*I30</f>
        <v>0</v>
      </c>
      <c r="L30" s="96">
        <v>0</v>
      </c>
      <c r="M30" s="93">
        <v>0</v>
      </c>
      <c r="N30" s="94">
        <f>M30*L30</f>
        <v>0</v>
      </c>
      <c r="O30" s="47">
        <f t="shared" ref="O30:O33" si="5">H30+N30+K30</f>
        <v>0</v>
      </c>
    </row>
    <row r="31" spans="1:15" x14ac:dyDescent="0.35">
      <c r="C31" s="117" t="s">
        <v>77</v>
      </c>
      <c r="E31" s="21"/>
      <c r="F31" s="96">
        <v>0</v>
      </c>
      <c r="G31" s="93">
        <v>0</v>
      </c>
      <c r="H31" s="94">
        <f>G31*F31</f>
        <v>0</v>
      </c>
      <c r="I31" s="96">
        <v>0</v>
      </c>
      <c r="J31" s="93">
        <v>0</v>
      </c>
      <c r="K31" s="94">
        <f>J31*I31</f>
        <v>0</v>
      </c>
      <c r="L31" s="96">
        <v>0</v>
      </c>
      <c r="M31" s="93">
        <v>0</v>
      </c>
      <c r="N31" s="94">
        <f>M31*L31</f>
        <v>0</v>
      </c>
      <c r="O31" s="47">
        <f t="shared" si="5"/>
        <v>0</v>
      </c>
    </row>
    <row r="32" spans="1:15" x14ac:dyDescent="0.35">
      <c r="C32" s="117" t="s">
        <v>78</v>
      </c>
      <c r="E32" s="21"/>
      <c r="F32" s="96">
        <v>0</v>
      </c>
      <c r="G32" s="93">
        <v>0</v>
      </c>
      <c r="H32" s="94">
        <f>G32*F32</f>
        <v>0</v>
      </c>
      <c r="I32" s="96">
        <v>0</v>
      </c>
      <c r="J32" s="93">
        <v>0</v>
      </c>
      <c r="K32" s="94">
        <f>J32*I32</f>
        <v>0</v>
      </c>
      <c r="L32" s="96">
        <v>0</v>
      </c>
      <c r="M32" s="93">
        <v>0</v>
      </c>
      <c r="N32" s="94">
        <f>M32*L32</f>
        <v>0</v>
      </c>
      <c r="O32" s="47">
        <f t="shared" si="5"/>
        <v>0</v>
      </c>
    </row>
    <row r="33" spans="1:15" x14ac:dyDescent="0.35">
      <c r="C33" t="s">
        <v>56</v>
      </c>
      <c r="E33" s="21"/>
      <c r="F33" s="96">
        <v>0</v>
      </c>
      <c r="G33" s="93">
        <v>0</v>
      </c>
      <c r="H33" s="94">
        <f>G33*F33</f>
        <v>0</v>
      </c>
      <c r="I33" s="96">
        <v>0</v>
      </c>
      <c r="J33" s="93">
        <v>0</v>
      </c>
      <c r="K33" s="94">
        <f>J33*I33</f>
        <v>0</v>
      </c>
      <c r="L33" s="96">
        <v>0</v>
      </c>
      <c r="M33" s="93">
        <v>0</v>
      </c>
      <c r="N33" s="94">
        <f>M33*L33</f>
        <v>0</v>
      </c>
      <c r="O33" s="47">
        <f t="shared" si="5"/>
        <v>0</v>
      </c>
    </row>
    <row r="34" spans="1:15" x14ac:dyDescent="0.35">
      <c r="E34" s="21"/>
      <c r="F34" s="63"/>
      <c r="G34" s="64"/>
      <c r="H34" s="65"/>
      <c r="I34" s="63"/>
      <c r="J34" s="64"/>
      <c r="K34" s="65"/>
      <c r="L34" s="63"/>
      <c r="M34" s="64"/>
      <c r="N34" s="65"/>
      <c r="O34" s="66"/>
    </row>
    <row r="35" spans="1:15" s="19" customFormat="1" x14ac:dyDescent="0.35">
      <c r="A35" s="178" t="s">
        <v>61</v>
      </c>
      <c r="B35" s="179"/>
      <c r="C35" s="179"/>
      <c r="D35" s="179"/>
      <c r="E35" s="180"/>
      <c r="F35" s="60"/>
      <c r="G35" s="61"/>
      <c r="H35" s="62">
        <f>SUM(H30:H34)</f>
        <v>0</v>
      </c>
      <c r="I35" s="60"/>
      <c r="J35" s="61"/>
      <c r="K35" s="62">
        <f>SUM(K30:K34)</f>
        <v>0</v>
      </c>
      <c r="L35" s="60"/>
      <c r="M35" s="61"/>
      <c r="N35" s="62">
        <f>SUM(N30:N34)</f>
        <v>0</v>
      </c>
      <c r="O35" s="59">
        <f>H35+N35+K35</f>
        <v>0</v>
      </c>
    </row>
    <row r="36" spans="1:15" x14ac:dyDescent="0.35">
      <c r="E36" s="21"/>
      <c r="F36" s="63"/>
      <c r="G36" s="64"/>
      <c r="H36" s="65"/>
      <c r="I36" s="63"/>
      <c r="J36" s="64"/>
      <c r="K36" s="65"/>
      <c r="L36" s="63"/>
      <c r="M36" s="64"/>
      <c r="N36" s="65"/>
      <c r="O36" s="66"/>
    </row>
    <row r="37" spans="1:15" x14ac:dyDescent="0.35">
      <c r="B37" s="16" t="s">
        <v>22</v>
      </c>
      <c r="D37" s="17" t="s">
        <v>62</v>
      </c>
      <c r="E37" s="21"/>
      <c r="F37" s="63"/>
      <c r="G37" s="64"/>
      <c r="H37" s="65"/>
      <c r="I37" s="63"/>
      <c r="J37" s="64"/>
      <c r="K37" s="65"/>
      <c r="L37" s="63"/>
      <c r="M37" s="64"/>
      <c r="N37" s="65"/>
      <c r="O37" s="66"/>
    </row>
    <row r="38" spans="1:15" x14ac:dyDescent="0.35">
      <c r="E38" s="21"/>
      <c r="F38" s="63"/>
      <c r="G38" s="64"/>
      <c r="H38" s="65"/>
      <c r="I38" s="63"/>
      <c r="J38" s="64"/>
      <c r="K38" s="65"/>
      <c r="L38" s="63"/>
      <c r="M38" s="64"/>
      <c r="N38" s="65"/>
      <c r="O38" s="66"/>
    </row>
    <row r="39" spans="1:15" x14ac:dyDescent="0.35">
      <c r="C39" s="117" t="s">
        <v>43</v>
      </c>
      <c r="E39" s="21"/>
      <c r="F39" s="96">
        <v>0</v>
      </c>
      <c r="G39" s="93">
        <v>0</v>
      </c>
      <c r="H39" s="94">
        <f>G39*F39</f>
        <v>0</v>
      </c>
      <c r="I39" s="96">
        <v>0</v>
      </c>
      <c r="J39" s="93">
        <v>0</v>
      </c>
      <c r="K39" s="94">
        <f>J39*I39</f>
        <v>0</v>
      </c>
      <c r="L39" s="96">
        <v>0</v>
      </c>
      <c r="M39" s="93">
        <v>0</v>
      </c>
      <c r="N39" s="94">
        <f>M39*L39</f>
        <v>0</v>
      </c>
      <c r="O39" s="47">
        <f t="shared" ref="O39:O42" si="6">H39+N39+K39</f>
        <v>0</v>
      </c>
    </row>
    <row r="40" spans="1:15" x14ac:dyDescent="0.35">
      <c r="C40" s="117" t="s">
        <v>77</v>
      </c>
      <c r="E40" s="21"/>
      <c r="F40" s="96">
        <v>0</v>
      </c>
      <c r="G40" s="93">
        <v>0</v>
      </c>
      <c r="H40" s="94">
        <f>G40*F40</f>
        <v>0</v>
      </c>
      <c r="I40" s="96">
        <v>0</v>
      </c>
      <c r="J40" s="93">
        <v>0</v>
      </c>
      <c r="K40" s="94">
        <f>J40*I40</f>
        <v>0</v>
      </c>
      <c r="L40" s="96">
        <v>0</v>
      </c>
      <c r="M40" s="93">
        <v>0</v>
      </c>
      <c r="N40" s="94">
        <f>M40*L40</f>
        <v>0</v>
      </c>
      <c r="O40" s="47">
        <f t="shared" si="6"/>
        <v>0</v>
      </c>
    </row>
    <row r="41" spans="1:15" x14ac:dyDescent="0.35">
      <c r="C41" s="117" t="s">
        <v>78</v>
      </c>
      <c r="E41" s="21"/>
      <c r="F41" s="96">
        <v>0</v>
      </c>
      <c r="G41" s="93">
        <v>0</v>
      </c>
      <c r="H41" s="94">
        <f>G41*F41</f>
        <v>0</v>
      </c>
      <c r="I41" s="96">
        <v>0</v>
      </c>
      <c r="J41" s="93">
        <v>0</v>
      </c>
      <c r="K41" s="94">
        <f>J41*I41</f>
        <v>0</v>
      </c>
      <c r="L41" s="96">
        <v>0</v>
      </c>
      <c r="M41" s="93">
        <v>0</v>
      </c>
      <c r="N41" s="94">
        <f>M41*L41</f>
        <v>0</v>
      </c>
      <c r="O41" s="47">
        <f t="shared" si="6"/>
        <v>0</v>
      </c>
    </row>
    <row r="42" spans="1:15" x14ac:dyDescent="0.35">
      <c r="C42" t="s">
        <v>56</v>
      </c>
      <c r="E42" s="21"/>
      <c r="F42" s="96">
        <v>0</v>
      </c>
      <c r="G42" s="93">
        <v>0</v>
      </c>
      <c r="H42" s="94">
        <f>G42*F42</f>
        <v>0</v>
      </c>
      <c r="I42" s="96">
        <v>0</v>
      </c>
      <c r="J42" s="93">
        <v>0</v>
      </c>
      <c r="K42" s="94">
        <f>J42*I42</f>
        <v>0</v>
      </c>
      <c r="L42" s="96">
        <v>0</v>
      </c>
      <c r="M42" s="93">
        <v>0</v>
      </c>
      <c r="N42" s="94">
        <f>M42*L42</f>
        <v>0</v>
      </c>
      <c r="O42" s="47">
        <f t="shared" si="6"/>
        <v>0</v>
      </c>
    </row>
    <row r="43" spans="1:15" x14ac:dyDescent="0.35">
      <c r="E43" s="21"/>
      <c r="F43" s="92"/>
      <c r="G43" s="93"/>
      <c r="H43" s="94"/>
      <c r="I43" s="92"/>
      <c r="J43" s="93"/>
      <c r="K43" s="94"/>
      <c r="L43" s="92"/>
      <c r="M43" s="93"/>
      <c r="N43" s="94"/>
      <c r="O43" s="95"/>
    </row>
    <row r="44" spans="1:15" s="19" customFormat="1" x14ac:dyDescent="0.35">
      <c r="A44" s="178" t="s">
        <v>63</v>
      </c>
      <c r="B44" s="179"/>
      <c r="C44" s="179"/>
      <c r="D44" s="179"/>
      <c r="E44" s="180"/>
      <c r="F44" s="60"/>
      <c r="G44" s="61"/>
      <c r="H44" s="62">
        <f>SUM(H39:H43)</f>
        <v>0</v>
      </c>
      <c r="I44" s="60"/>
      <c r="J44" s="61"/>
      <c r="K44" s="62">
        <f>SUM(K39:K43)</f>
        <v>0</v>
      </c>
      <c r="L44" s="60"/>
      <c r="M44" s="61"/>
      <c r="N44" s="62">
        <f>SUM(N39:N43)</f>
        <v>0</v>
      </c>
      <c r="O44" s="59">
        <f>H44+N44+K44</f>
        <v>0</v>
      </c>
    </row>
    <row r="45" spans="1:15" x14ac:dyDescent="0.35">
      <c r="E45" s="21"/>
      <c r="F45" s="63"/>
      <c r="G45" s="64"/>
      <c r="H45" s="65"/>
      <c r="I45" s="63"/>
      <c r="J45" s="64"/>
      <c r="K45" s="65"/>
      <c r="L45" s="63"/>
      <c r="M45" s="64"/>
      <c r="N45" s="65"/>
      <c r="O45" s="66"/>
    </row>
    <row r="46" spans="1:15" x14ac:dyDescent="0.35">
      <c r="B46" s="16" t="s">
        <v>23</v>
      </c>
      <c r="D46" s="17" t="s">
        <v>64</v>
      </c>
      <c r="E46" s="21"/>
      <c r="F46" s="63"/>
      <c r="G46" s="64"/>
      <c r="H46" s="65"/>
      <c r="I46" s="63"/>
      <c r="J46" s="64"/>
      <c r="K46" s="65"/>
      <c r="L46" s="63"/>
      <c r="M46" s="64"/>
      <c r="N46" s="65"/>
      <c r="O46" s="66"/>
    </row>
    <row r="47" spans="1:15" x14ac:dyDescent="0.35">
      <c r="B47" s="16"/>
      <c r="D47" s="17"/>
      <c r="E47" s="21"/>
      <c r="F47" s="63"/>
      <c r="G47" s="64"/>
      <c r="H47" s="65"/>
      <c r="I47" s="63"/>
      <c r="J47" s="64"/>
      <c r="K47" s="65"/>
      <c r="L47" s="63"/>
      <c r="M47" s="64"/>
      <c r="N47" s="65"/>
      <c r="O47" s="66"/>
    </row>
    <row r="48" spans="1:15" x14ac:dyDescent="0.35">
      <c r="B48" s="16"/>
      <c r="C48" s="117" t="s">
        <v>43</v>
      </c>
      <c r="D48" s="17"/>
      <c r="E48" s="99"/>
      <c r="F48" s="96">
        <v>0</v>
      </c>
      <c r="G48" s="93">
        <v>0</v>
      </c>
      <c r="H48" s="94">
        <f>G48*F48</f>
        <v>0</v>
      </c>
      <c r="I48" s="96">
        <v>0</v>
      </c>
      <c r="J48" s="93">
        <v>0</v>
      </c>
      <c r="K48" s="94">
        <f>J48*I48</f>
        <v>0</v>
      </c>
      <c r="L48" s="96">
        <v>0</v>
      </c>
      <c r="M48" s="93">
        <v>0</v>
      </c>
      <c r="N48" s="94">
        <f>M48*L48</f>
        <v>0</v>
      </c>
      <c r="O48" s="47">
        <f t="shared" ref="O48:O51" si="7">H48+N48+K48</f>
        <v>0</v>
      </c>
    </row>
    <row r="49" spans="1:15" x14ac:dyDescent="0.35">
      <c r="B49" s="16"/>
      <c r="C49" s="117" t="s">
        <v>77</v>
      </c>
      <c r="D49" s="17"/>
      <c r="E49" s="103"/>
      <c r="F49" s="96">
        <v>0</v>
      </c>
      <c r="G49" s="93">
        <v>0</v>
      </c>
      <c r="H49" s="94">
        <f>G49*F49</f>
        <v>0</v>
      </c>
      <c r="I49" s="96">
        <v>0</v>
      </c>
      <c r="J49" s="93">
        <v>0</v>
      </c>
      <c r="K49" s="94">
        <f>J49*I49</f>
        <v>0</v>
      </c>
      <c r="L49" s="96">
        <v>0</v>
      </c>
      <c r="M49" s="93">
        <v>0</v>
      </c>
      <c r="N49" s="94">
        <f>M49*L49</f>
        <v>0</v>
      </c>
      <c r="O49" s="47">
        <f t="shared" si="7"/>
        <v>0</v>
      </c>
    </row>
    <row r="50" spans="1:15" x14ac:dyDescent="0.35">
      <c r="B50" s="16"/>
      <c r="C50" s="117" t="s">
        <v>78</v>
      </c>
      <c r="D50" s="17"/>
      <c r="E50" s="103"/>
      <c r="F50" s="96">
        <v>0</v>
      </c>
      <c r="G50" s="93">
        <v>0</v>
      </c>
      <c r="H50" s="94">
        <f>G50*F50</f>
        <v>0</v>
      </c>
      <c r="I50" s="96">
        <v>0</v>
      </c>
      <c r="J50" s="93">
        <v>0</v>
      </c>
      <c r="K50" s="94">
        <f>J50*I50</f>
        <v>0</v>
      </c>
      <c r="L50" s="96">
        <v>0</v>
      </c>
      <c r="M50" s="93">
        <v>0</v>
      </c>
      <c r="N50" s="94">
        <f>M50*L50</f>
        <v>0</v>
      </c>
      <c r="O50" s="47">
        <f t="shared" si="7"/>
        <v>0</v>
      </c>
    </row>
    <row r="51" spans="1:15" x14ac:dyDescent="0.35">
      <c r="B51" s="16"/>
      <c r="C51" t="s">
        <v>56</v>
      </c>
      <c r="D51" s="17"/>
      <c r="E51" s="103"/>
      <c r="F51" s="96">
        <v>0</v>
      </c>
      <c r="G51" s="93">
        <v>0</v>
      </c>
      <c r="H51" s="94">
        <f>G51*F51</f>
        <v>0</v>
      </c>
      <c r="I51" s="96">
        <v>0</v>
      </c>
      <c r="J51" s="93">
        <v>0</v>
      </c>
      <c r="K51" s="94">
        <f>J51*I51</f>
        <v>0</v>
      </c>
      <c r="L51" s="96">
        <v>0</v>
      </c>
      <c r="M51" s="93">
        <v>0</v>
      </c>
      <c r="N51" s="94">
        <f>M51*L51</f>
        <v>0</v>
      </c>
      <c r="O51" s="47">
        <f t="shared" si="7"/>
        <v>0</v>
      </c>
    </row>
    <row r="52" spans="1:15" x14ac:dyDescent="0.35">
      <c r="B52" s="16"/>
      <c r="D52" s="17"/>
      <c r="E52" s="103"/>
      <c r="F52" s="92"/>
      <c r="G52" s="93"/>
      <c r="H52" s="94"/>
      <c r="I52" s="92"/>
      <c r="J52" s="93"/>
      <c r="K52" s="94"/>
      <c r="L52" s="92"/>
      <c r="M52" s="93"/>
      <c r="N52" s="94"/>
      <c r="O52" s="95"/>
    </row>
    <row r="53" spans="1:15" s="19" customFormat="1" x14ac:dyDescent="0.35">
      <c r="A53" s="178" t="s">
        <v>65</v>
      </c>
      <c r="B53" s="179"/>
      <c r="C53" s="179"/>
      <c r="D53" s="179"/>
      <c r="E53" s="180"/>
      <c r="F53" s="60"/>
      <c r="G53" s="61"/>
      <c r="H53" s="62">
        <f>SUM(H48:H52)</f>
        <v>0</v>
      </c>
      <c r="I53" s="60"/>
      <c r="J53" s="61"/>
      <c r="K53" s="62">
        <f>SUM(K48:K52)</f>
        <v>0</v>
      </c>
      <c r="L53" s="60"/>
      <c r="M53" s="61"/>
      <c r="N53" s="62">
        <f>SUM(N48:N52)</f>
        <v>0</v>
      </c>
      <c r="O53" s="59">
        <f>H53+N53+K53</f>
        <v>0</v>
      </c>
    </row>
    <row r="54" spans="1:15" x14ac:dyDescent="0.35">
      <c r="E54" s="21"/>
      <c r="F54" s="63"/>
      <c r="G54" s="64"/>
      <c r="H54" s="65"/>
      <c r="I54" s="63"/>
      <c r="J54" s="64"/>
      <c r="K54" s="65"/>
      <c r="L54" s="63"/>
      <c r="M54" s="64"/>
      <c r="N54" s="65"/>
      <c r="O54" s="66"/>
    </row>
    <row r="55" spans="1:15" x14ac:dyDescent="0.35">
      <c r="B55" s="16" t="s">
        <v>79</v>
      </c>
      <c r="D55" s="17" t="s">
        <v>68</v>
      </c>
      <c r="E55" s="21"/>
      <c r="F55" s="63"/>
      <c r="G55" s="64"/>
      <c r="H55" s="65"/>
      <c r="I55" s="63"/>
      <c r="J55" s="64"/>
      <c r="K55" s="65"/>
      <c r="L55" s="63"/>
      <c r="M55" s="64"/>
      <c r="N55" s="65"/>
      <c r="O55" s="66"/>
    </row>
    <row r="56" spans="1:15" x14ac:dyDescent="0.35">
      <c r="B56" s="16"/>
      <c r="D56" s="17"/>
      <c r="E56" s="21"/>
      <c r="F56" s="63"/>
      <c r="G56" s="64"/>
      <c r="H56" s="65"/>
      <c r="I56" s="63"/>
      <c r="J56" s="64"/>
      <c r="K56" s="65"/>
      <c r="L56" s="63"/>
      <c r="M56" s="64"/>
      <c r="N56" s="65"/>
      <c r="O56" s="66"/>
    </row>
    <row r="57" spans="1:15" x14ac:dyDescent="0.35">
      <c r="C57" t="s">
        <v>43</v>
      </c>
      <c r="E57" s="21" t="s">
        <v>69</v>
      </c>
      <c r="F57" s="96">
        <v>0</v>
      </c>
      <c r="G57" s="93">
        <v>0</v>
      </c>
      <c r="H57" s="94">
        <f>G57*F57</f>
        <v>0</v>
      </c>
      <c r="I57" s="96">
        <v>0</v>
      </c>
      <c r="J57" s="93">
        <v>0</v>
      </c>
      <c r="K57" s="94">
        <f>J57*I57</f>
        <v>0</v>
      </c>
      <c r="L57" s="96">
        <v>0</v>
      </c>
      <c r="M57" s="93">
        <v>0</v>
      </c>
      <c r="N57" s="94">
        <f>M57*L57</f>
        <v>0</v>
      </c>
      <c r="O57" s="47">
        <f t="shared" ref="O57:O58" si="8">H57+N57+K57</f>
        <v>0</v>
      </c>
    </row>
    <row r="58" spans="1:15" x14ac:dyDescent="0.35">
      <c r="C58" t="s">
        <v>45</v>
      </c>
      <c r="E58" s="21" t="s">
        <v>80</v>
      </c>
      <c r="F58" s="96">
        <v>0</v>
      </c>
      <c r="G58" s="93">
        <v>0</v>
      </c>
      <c r="H58" s="94">
        <f>G58*F58</f>
        <v>0</v>
      </c>
      <c r="I58" s="96">
        <v>0</v>
      </c>
      <c r="J58" s="93">
        <v>0</v>
      </c>
      <c r="K58" s="94">
        <f>J58*I58</f>
        <v>0</v>
      </c>
      <c r="L58" s="96">
        <v>0</v>
      </c>
      <c r="M58" s="93">
        <v>0</v>
      </c>
      <c r="N58" s="94">
        <f>M58*L58</f>
        <v>0</v>
      </c>
      <c r="O58" s="47">
        <f t="shared" si="8"/>
        <v>0</v>
      </c>
    </row>
    <row r="59" spans="1:15" x14ac:dyDescent="0.35">
      <c r="E59" s="21"/>
      <c r="F59" s="63"/>
      <c r="G59" s="64"/>
      <c r="H59" s="65"/>
      <c r="I59" s="63"/>
      <c r="J59" s="64"/>
      <c r="K59" s="65"/>
      <c r="L59" s="63"/>
      <c r="M59" s="64"/>
      <c r="N59" s="65"/>
      <c r="O59" s="66"/>
    </row>
    <row r="60" spans="1:15" s="19" customFormat="1" x14ac:dyDescent="0.35">
      <c r="A60" s="178" t="s">
        <v>70</v>
      </c>
      <c r="B60" s="179"/>
      <c r="C60" s="179"/>
      <c r="D60" s="179"/>
      <c r="E60" s="180"/>
      <c r="F60" s="60"/>
      <c r="G60" s="61"/>
      <c r="H60" s="62">
        <f>SUM(H57:H59)</f>
        <v>0</v>
      </c>
      <c r="I60" s="60"/>
      <c r="J60" s="61"/>
      <c r="K60" s="62">
        <f>SUM(K57:K59)</f>
        <v>0</v>
      </c>
      <c r="L60" s="60"/>
      <c r="M60" s="61"/>
      <c r="N60" s="62">
        <f>SUM(N57:N59)</f>
        <v>0</v>
      </c>
      <c r="O60" s="59">
        <f>H60+N60+K60</f>
        <v>0</v>
      </c>
    </row>
    <row r="61" spans="1:15" x14ac:dyDescent="0.35">
      <c r="E61" s="21"/>
      <c r="F61" s="63"/>
      <c r="G61" s="64"/>
      <c r="H61" s="65"/>
      <c r="I61" s="63"/>
      <c r="J61" s="64"/>
      <c r="K61" s="65"/>
      <c r="L61" s="63"/>
      <c r="M61" s="64"/>
      <c r="N61" s="62"/>
      <c r="O61" s="66"/>
    </row>
    <row r="62" spans="1:15" s="19" customFormat="1" x14ac:dyDescent="0.35">
      <c r="A62" s="178" t="s">
        <v>71</v>
      </c>
      <c r="B62" s="179"/>
      <c r="C62" s="179"/>
      <c r="D62" s="179"/>
      <c r="E62" s="180"/>
      <c r="F62" s="60"/>
      <c r="G62" s="61"/>
      <c r="H62" s="62">
        <f>SUM(H19,H26,H35,H44,H53,H60)</f>
        <v>0</v>
      </c>
      <c r="I62" s="60"/>
      <c r="J62" s="61"/>
      <c r="K62" s="62">
        <f>SUM(K19,K26,K35,K44,K53,K60)</f>
        <v>0</v>
      </c>
      <c r="L62" s="60"/>
      <c r="M62" s="61"/>
      <c r="N62" s="62">
        <f>SUM(N19,N26,N35,N44,N53,N60)</f>
        <v>0</v>
      </c>
      <c r="O62" s="59">
        <f>H62+N62+K62</f>
        <v>0</v>
      </c>
    </row>
    <row r="63" spans="1:15" x14ac:dyDescent="0.35">
      <c r="E63" s="21"/>
      <c r="F63" s="63"/>
      <c r="G63" s="64"/>
      <c r="H63" s="65"/>
      <c r="I63" s="63"/>
      <c r="J63" s="64"/>
      <c r="K63" s="65"/>
      <c r="L63" s="63"/>
      <c r="M63" s="64"/>
      <c r="N63" s="65"/>
      <c r="O63" s="66"/>
    </row>
    <row r="64" spans="1:15" x14ac:dyDescent="0.35">
      <c r="B64" s="16" t="s">
        <v>26</v>
      </c>
      <c r="D64" s="17" t="s">
        <v>72</v>
      </c>
      <c r="E64" s="21"/>
      <c r="F64" s="63"/>
      <c r="G64" s="64"/>
      <c r="H64" s="65"/>
      <c r="I64" s="63"/>
      <c r="J64" s="64"/>
      <c r="K64" s="65"/>
      <c r="L64" s="63"/>
      <c r="M64" s="64"/>
      <c r="N64" s="65"/>
      <c r="O64" s="66"/>
    </row>
    <row r="65" spans="1:15" x14ac:dyDescent="0.35">
      <c r="B65" s="16"/>
      <c r="D65" s="17"/>
      <c r="E65" s="21"/>
      <c r="F65" s="63"/>
      <c r="G65" s="64"/>
      <c r="H65" s="65"/>
      <c r="I65" s="63"/>
      <c r="J65" s="64"/>
      <c r="K65" s="65"/>
      <c r="L65" s="63"/>
      <c r="M65" s="64"/>
      <c r="N65" s="65"/>
      <c r="O65" s="66"/>
    </row>
    <row r="66" spans="1:15" x14ac:dyDescent="0.35">
      <c r="C66" t="s">
        <v>43</v>
      </c>
      <c r="D66" t="s">
        <v>72</v>
      </c>
      <c r="E66" s="21"/>
      <c r="F66" s="97">
        <v>0</v>
      </c>
      <c r="G66" s="93"/>
      <c r="H66" s="94">
        <f>H62*F66</f>
        <v>0</v>
      </c>
      <c r="I66" s="97">
        <v>0</v>
      </c>
      <c r="J66" s="93"/>
      <c r="K66" s="94">
        <f>K62*I66</f>
        <v>0</v>
      </c>
      <c r="L66" s="97">
        <v>0</v>
      </c>
      <c r="M66" s="93"/>
      <c r="N66" s="94">
        <f>N62*L66</f>
        <v>0</v>
      </c>
      <c r="O66" s="47">
        <f>H66+N66+K66</f>
        <v>0</v>
      </c>
    </row>
    <row r="67" spans="1:15" x14ac:dyDescent="0.35">
      <c r="E67" s="21"/>
      <c r="F67" s="63"/>
      <c r="G67" s="64"/>
      <c r="H67" s="65"/>
      <c r="I67" s="63"/>
      <c r="J67" s="64"/>
      <c r="K67" s="65"/>
      <c r="L67" s="63"/>
      <c r="M67" s="64"/>
      <c r="N67" s="65"/>
      <c r="O67" s="66"/>
    </row>
    <row r="68" spans="1:15" s="19" customFormat="1" x14ac:dyDescent="0.35">
      <c r="A68" s="178" t="s">
        <v>73</v>
      </c>
      <c r="B68" s="179"/>
      <c r="C68" s="179"/>
      <c r="D68" s="179"/>
      <c r="E68" s="180"/>
      <c r="F68" s="60"/>
      <c r="G68" s="61"/>
      <c r="H68" s="62">
        <f>SUM(H66:H67)</f>
        <v>0</v>
      </c>
      <c r="I68" s="60"/>
      <c r="J68" s="61"/>
      <c r="K68" s="62">
        <f>SUM(K66:K67)</f>
        <v>0</v>
      </c>
      <c r="L68" s="60"/>
      <c r="M68" s="61"/>
      <c r="N68" s="62">
        <f>SUM(N66:N67)</f>
        <v>0</v>
      </c>
      <c r="O68" s="59">
        <f>H68+N68+K68</f>
        <v>0</v>
      </c>
    </row>
    <row r="69" spans="1:15" ht="16" thickBot="1" x14ac:dyDescent="0.4">
      <c r="E69" s="21"/>
      <c r="F69" s="63"/>
      <c r="G69" s="64"/>
      <c r="H69" s="65"/>
      <c r="I69" s="63"/>
      <c r="J69" s="64"/>
      <c r="K69" s="65"/>
      <c r="L69" s="63"/>
      <c r="M69" s="64"/>
      <c r="N69" s="65"/>
      <c r="O69" s="66"/>
    </row>
    <row r="70" spans="1:15" s="20" customFormat="1" ht="16" thickBot="1" x14ac:dyDescent="0.4">
      <c r="A70" s="189" t="s">
        <v>74</v>
      </c>
      <c r="B70" s="190"/>
      <c r="C70" s="190"/>
      <c r="D70" s="190"/>
      <c r="E70" s="191"/>
      <c r="F70" s="67"/>
      <c r="G70" s="68"/>
      <c r="H70" s="69">
        <f>H68+H62</f>
        <v>0</v>
      </c>
      <c r="I70" s="67"/>
      <c r="J70" s="68"/>
      <c r="K70" s="69">
        <f>K68+K62</f>
        <v>0</v>
      </c>
      <c r="L70" s="67"/>
      <c r="M70" s="68"/>
      <c r="N70" s="69">
        <f>N68+N62</f>
        <v>0</v>
      </c>
      <c r="O70" s="48">
        <f>H70+O68+O62</f>
        <v>0</v>
      </c>
    </row>
    <row r="71" spans="1:15" x14ac:dyDescent="0.35">
      <c r="O71" s="8"/>
    </row>
  </sheetData>
  <mergeCells count="20">
    <mergeCell ref="A68:E68"/>
    <mergeCell ref="A70:E70"/>
    <mergeCell ref="A26:E26"/>
    <mergeCell ref="A35:E35"/>
    <mergeCell ref="A44:E44"/>
    <mergeCell ref="A53:E53"/>
    <mergeCell ref="A60:E60"/>
    <mergeCell ref="A62:E62"/>
    <mergeCell ref="A19:E19"/>
    <mergeCell ref="B5:E5"/>
    <mergeCell ref="I5:O9"/>
    <mergeCell ref="B6:E6"/>
    <mergeCell ref="B7:E7"/>
    <mergeCell ref="B8:E8"/>
    <mergeCell ref="B9:E9"/>
    <mergeCell ref="B11:E12"/>
    <mergeCell ref="I11:K11"/>
    <mergeCell ref="L11:N11"/>
    <mergeCell ref="O11:O12"/>
    <mergeCell ref="F11:H11"/>
  </mergeCells>
  <pageMargins left="0.75" right="0.75" top="1" bottom="1" header="0.5" footer="0.5"/>
  <pageSetup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dfc6b40-585e-474a-a1bd-2626b250cc2a">KQHMHFRZ53V4-1283288259-23</_dlc_DocId>
    <_dlc_DocIdUrl xmlns="6dfc6b40-585e-474a-a1bd-2626b250cc2a">
      <Url>https://iescglobal.sharepoint.com/Programs/NTR221/field1/_layouts/15/DocIdRedir.aspx?ID=KQHMHFRZ53V4-1283288259-23</Url>
      <Description>KQHMHFRZ53V4-1283288259-23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4A3911ED26524FA4FC7E61CFAA3F72" ma:contentTypeVersion="2" ma:contentTypeDescription="Create a new document." ma:contentTypeScope="" ma:versionID="32452036407e590b7f54c206f9abcf74">
  <xsd:schema xmlns:xsd="http://www.w3.org/2001/XMLSchema" xmlns:xs="http://www.w3.org/2001/XMLSchema" xmlns:p="http://schemas.microsoft.com/office/2006/metadata/properties" xmlns:ns2="6dfc6b40-585e-474a-a1bd-2626b250cc2a" xmlns:ns3="66074b04-9274-46d8-8425-2ce465b30788" targetNamespace="http://schemas.microsoft.com/office/2006/metadata/properties" ma:root="true" ma:fieldsID="09ec3d5471ced726a0c9578d12e28b96" ns2:_="" ns3:_="">
    <xsd:import namespace="6dfc6b40-585e-474a-a1bd-2626b250cc2a"/>
    <xsd:import namespace="66074b04-9274-46d8-8425-2ce465b307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c6b40-585e-474a-a1bd-2626b250cc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4b04-9274-46d8-8425-2ce465b307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E7F1BB-8A4D-49F2-BEA7-075D21C0A67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D9BFBD5-9BB7-4847-B962-E78F4B8EC589}">
  <ds:schemaRefs>
    <ds:schemaRef ds:uri="http://purl.org/dc/terms/"/>
    <ds:schemaRef ds:uri="6dfc6b40-585e-474a-a1bd-2626b250cc2a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66074b04-9274-46d8-8425-2ce465b30788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0045EB-08C0-462B-9698-4CDCF4626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c6b40-585e-474a-a1bd-2626b250cc2a"/>
    <ds:schemaRef ds:uri="66074b04-9274-46d8-8425-2ce465b30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F7419D-6564-46E5-AE27-EA6D28794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Parameters</vt:lpstr>
      <vt:lpstr>1. Summary Budget</vt:lpstr>
      <vt:lpstr>2. Level of Effort</vt:lpstr>
      <vt:lpstr>3. Detailed Budget</vt:lpstr>
      <vt:lpstr>Subcontractor</vt:lpstr>
      <vt:lpstr>iesc</vt:lpstr>
      <vt:lpstr>name</vt:lpstr>
      <vt:lpstr>sol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Watson</dc:creator>
  <cp:keywords/>
  <dc:description/>
  <cp:lastModifiedBy>Gabriela Kliewer</cp:lastModifiedBy>
  <cp:revision/>
  <cp:lastPrinted>2023-01-31T14:41:33Z</cp:lastPrinted>
  <dcterms:created xsi:type="dcterms:W3CDTF">2016-04-11T19:00:57Z</dcterms:created>
  <dcterms:modified xsi:type="dcterms:W3CDTF">2023-01-31T14:43:51Z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0x010100394A3911ED26524FA4FC7E61CFAA3F72</vt:lpwstr>
  </property>
  <property fmtid="{D5CDD505-2E9C-101B-9397-08002B2CF9AE}" pid="3" name="_dlc_DocIdItemGuid">
    <vt:lpwstr>d4ee5889-57f5-42f8-a526-46f714d057a9</vt:lpwstr>
  </property>
  <property fmtid="{D5CDD505-2E9C-101B-9397-08002B2CF9AE}" pid="4" name="BDResourceDocType">
    <vt:lpwstr>2497;#Templates|305c7200-913d-4eb6-9714-25eeb2761b3d</vt:lpwstr>
  </property>
  <property fmtid="{D5CDD505-2E9C-101B-9397-08002B2CF9AE}" pid="5" name="IESCDepartment">
    <vt:lpwstr>1373;#Business Development|560b8489-3196-4695-9199-77852663a680</vt:lpwstr>
  </property>
  <property fmtid="{D5CDD505-2E9C-101B-9397-08002B2CF9AE}" pid="6" name="BDResourceTopic">
    <vt:lpwstr/>
  </property>
  <property fmtid="{D5CDD505-2E9C-101B-9397-08002B2CF9AE}" pid="7" name="Country">
    <vt:lpwstr/>
  </property>
  <property fmtid="{D5CDD505-2E9C-101B-9397-08002B2CF9AE}" pid="8" name="TaxKeyword">
    <vt:lpwstr/>
  </property>
  <property fmtid="{D5CDD505-2E9C-101B-9397-08002B2CF9AE}" pid="9" name="PostAwardRecordType">
    <vt:lpwstr/>
  </property>
  <property fmtid="{D5CDD505-2E9C-101B-9397-08002B2CF9AE}" pid="10" name="Post-Award Topics">
    <vt:lpwstr>222;#Monitoring ＆ Evaluation|583c9d93-1d10-42b4-abf3-ce2be5419ec7</vt:lpwstr>
  </property>
  <property fmtid="{D5CDD505-2E9C-101B-9397-08002B2CF9AE}" pid="11" name="ProgramCodeAndName">
    <vt:lpwstr>3169;#PAR191 - T-FAST|288dac91-33b2-4e14-b3d1-79210f943423</vt:lpwstr>
  </property>
</Properties>
</file>