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autoCompressPictures="0"/>
  <mc:AlternateContent xmlns:mc="http://schemas.openxmlformats.org/markup-compatibility/2006">
    <mc:Choice Requires="x15">
      <x15ac:absPath xmlns:x15ac="http://schemas.microsoft.com/office/spreadsheetml/2010/11/ac" url="https://iescglobal-my.sharepoint.com/personal/bgernes_iesc_org/Documents/"/>
    </mc:Choice>
  </mc:AlternateContent>
  <xr:revisionPtr revIDLastSave="2" documentId="8_{65440596-F282-4110-B4E6-E2DC327225BD}" xr6:coauthVersionLast="46" xr6:coauthVersionMax="46" xr10:uidLastSave="{B25DE8DC-29CB-4CD3-B45D-8BBB00C913F3}"/>
  <bookViews>
    <workbookView xWindow="-120" yWindow="-120" windowWidth="20730" windowHeight="11160" tabRatio="843" activeTab="3" xr2:uid="{00000000-000D-0000-FFFF-FFFF00000000}"/>
  </bookViews>
  <sheets>
    <sheet name="Parametros" sheetId="1" r:id="rId1"/>
    <sheet name="1. Presupuesto Resumido" sheetId="2" r:id="rId2"/>
    <sheet name="2. Presupuesto Detallado" sheetId="9" r:id="rId3"/>
    <sheet name="3. Presupuesto Subcontratista" sheetId="10" r:id="rId4"/>
  </sheets>
  <definedNames>
    <definedName name="iesc">Parametros!$A$2</definedName>
    <definedName name="name">Parametros!$A$3</definedName>
    <definedName name="sol">Parametros!$A$4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91" i="10" l="1"/>
  <c r="H190" i="10"/>
  <c r="H189" i="10"/>
  <c r="H175" i="10"/>
  <c r="H174" i="10"/>
  <c r="H173" i="10"/>
  <c r="H159" i="10"/>
  <c r="H158" i="10"/>
  <c r="H157" i="10"/>
  <c r="H144" i="10"/>
  <c r="H143" i="10"/>
  <c r="H142" i="10"/>
  <c r="H118" i="10"/>
  <c r="H117" i="10"/>
  <c r="H116" i="10"/>
  <c r="H115" i="10"/>
  <c r="H114" i="10"/>
  <c r="H113" i="10"/>
  <c r="H112" i="10"/>
  <c r="H111" i="10"/>
  <c r="H128" i="10"/>
  <c r="H127" i="10"/>
  <c r="H126" i="10"/>
  <c r="H92" i="10"/>
  <c r="H91" i="10"/>
  <c r="H80" i="10"/>
  <c r="H79" i="10"/>
  <c r="H78" i="10"/>
  <c r="H66" i="10"/>
  <c r="H65" i="10"/>
  <c r="H52" i="10"/>
  <c r="H51" i="10"/>
  <c r="H50" i="10"/>
  <c r="H38" i="10"/>
  <c r="H37" i="10"/>
  <c r="H23" i="10"/>
  <c r="H24" i="10"/>
  <c r="H85" i="9"/>
  <c r="H83" i="9"/>
  <c r="H80" i="9"/>
  <c r="H79" i="9"/>
  <c r="H78" i="9"/>
  <c r="H71" i="9"/>
  <c r="H69" i="9"/>
  <c r="H66" i="9"/>
  <c r="H65" i="9"/>
  <c r="H64" i="9"/>
  <c r="H57" i="9"/>
  <c r="H55" i="9"/>
  <c r="H52" i="9"/>
  <c r="H51" i="9"/>
  <c r="H50" i="9"/>
  <c r="H43" i="9"/>
  <c r="H41" i="9"/>
  <c r="H38" i="9"/>
  <c r="H37" i="9"/>
  <c r="H36" i="9"/>
  <c r="H115" i="9" l="1"/>
  <c r="H97" i="9"/>
  <c r="H94" i="9"/>
  <c r="H93" i="9"/>
  <c r="H92" i="9"/>
  <c r="H29" i="9"/>
  <c r="H27" i="9"/>
  <c r="H24" i="9"/>
  <c r="H23" i="9"/>
  <c r="H22" i="9"/>
  <c r="H108" i="10"/>
  <c r="H107" i="10"/>
  <c r="H106" i="10"/>
  <c r="H105" i="10"/>
  <c r="H120" i="10" s="1"/>
  <c r="H111" i="9"/>
  <c r="H110" i="9"/>
  <c r="H109" i="9"/>
  <c r="H108" i="9"/>
  <c r="H121" i="9"/>
  <c r="H120" i="9"/>
  <c r="H119" i="9"/>
  <c r="H118" i="9"/>
  <c r="H117" i="9"/>
  <c r="H99" i="9" l="1"/>
  <c r="H59" i="9"/>
  <c r="H45" i="9"/>
  <c r="H31" i="9"/>
  <c r="H55" i="10"/>
  <c r="H57" i="10"/>
  <c r="H64" i="10"/>
  <c r="H69" i="10"/>
  <c r="H71" i="10"/>
  <c r="H82" i="10"/>
  <c r="H84" i="10"/>
  <c r="H90" i="10"/>
  <c r="H94" i="10"/>
  <c r="H125" i="10"/>
  <c r="H131" i="10"/>
  <c r="H132" i="10"/>
  <c r="H133" i="10"/>
  <c r="H134" i="10"/>
  <c r="H141" i="10"/>
  <c r="H147" i="10"/>
  <c r="H148" i="10"/>
  <c r="H149" i="10"/>
  <c r="H156" i="10"/>
  <c r="H162" i="10"/>
  <c r="H163" i="10"/>
  <c r="H164" i="10"/>
  <c r="H165" i="10"/>
  <c r="H172" i="10"/>
  <c r="H178" i="10"/>
  <c r="H179" i="10"/>
  <c r="H180" i="10"/>
  <c r="H181" i="10"/>
  <c r="H188" i="10"/>
  <c r="H194" i="10"/>
  <c r="H195" i="10"/>
  <c r="H196" i="10"/>
  <c r="H197" i="10"/>
  <c r="H43" i="10"/>
  <c r="H41" i="10"/>
  <c r="H36" i="10"/>
  <c r="H29" i="10"/>
  <c r="H27" i="10"/>
  <c r="H22" i="10"/>
  <c r="H31" i="10" s="1"/>
  <c r="A10" i="10"/>
  <c r="A11" i="10"/>
  <c r="H136" i="10" l="1"/>
  <c r="H96" i="10"/>
  <c r="H73" i="10"/>
  <c r="H59" i="10"/>
  <c r="H151" i="10"/>
  <c r="H199" i="10"/>
  <c r="H86" i="10"/>
  <c r="H45" i="10"/>
  <c r="H98" i="10" s="1"/>
  <c r="H167" i="10"/>
  <c r="H183" i="10"/>
  <c r="H73" i="9"/>
  <c r="H201" i="10" l="1"/>
  <c r="H203" i="10" s="1"/>
  <c r="H87" i="9"/>
  <c r="H101" i="9" s="1"/>
  <c r="D38" i="2"/>
  <c r="D36" i="2"/>
  <c r="H191" i="9"/>
  <c r="H192" i="9"/>
  <c r="H193" i="9"/>
  <c r="H194" i="9"/>
  <c r="H197" i="9"/>
  <c r="H198" i="9"/>
  <c r="H199" i="9"/>
  <c r="H200" i="9"/>
  <c r="H178" i="9"/>
  <c r="H177" i="9"/>
  <c r="H176" i="9"/>
  <c r="H175" i="9"/>
  <c r="H181" i="9"/>
  <c r="H182" i="9"/>
  <c r="H183" i="9"/>
  <c r="H184" i="9"/>
  <c r="H168" i="9"/>
  <c r="H159" i="9"/>
  <c r="H160" i="9"/>
  <c r="H161" i="9"/>
  <c r="H162" i="9"/>
  <c r="H165" i="9"/>
  <c r="H166" i="9"/>
  <c r="H167" i="9"/>
  <c r="H144" i="9"/>
  <c r="H145" i="9"/>
  <c r="H146" i="9"/>
  <c r="H147" i="9"/>
  <c r="H150" i="9"/>
  <c r="H151" i="9"/>
  <c r="H152" i="9"/>
  <c r="H135" i="9"/>
  <c r="D44" i="2" s="1"/>
  <c r="H131" i="9"/>
  <c r="D42" i="2" s="1"/>
  <c r="H130" i="9"/>
  <c r="H129" i="9"/>
  <c r="D40" i="2" s="1"/>
  <c r="H137" i="9"/>
  <c r="H136" i="9"/>
  <c r="H134" i="9"/>
  <c r="H154" i="9" l="1"/>
  <c r="H202" i="9"/>
  <c r="H186" i="9"/>
  <c r="H170" i="9"/>
  <c r="H128" i="9"/>
  <c r="H139" i="9" s="1"/>
  <c r="H116" i="9"/>
  <c r="H114" i="9"/>
  <c r="H123" i="9" l="1"/>
  <c r="H204" i="9" s="1"/>
  <c r="H206" i="9" s="1"/>
  <c r="B28" i="2"/>
  <c r="D18" i="2" l="1"/>
  <c r="D20" i="2"/>
  <c r="D28" i="2" l="1"/>
  <c r="D26" i="2" l="1"/>
  <c r="D24" i="2"/>
  <c r="D34" i="2" l="1"/>
  <c r="D46" i="2" s="1"/>
  <c r="D22" i="2"/>
  <c r="D30" i="2" s="1"/>
  <c r="B34" i="2"/>
  <c r="B26" i="2"/>
  <c r="B24" i="2"/>
  <c r="B22" i="2"/>
  <c r="B20" i="2"/>
  <c r="B18" i="2"/>
  <c r="D48" i="2" l="1"/>
  <c r="A11" i="9" l="1"/>
  <c r="A10" i="9"/>
  <c r="A11" i="2"/>
  <c r="A10" i="2"/>
</calcChain>
</file>

<file path=xl/sharedStrings.xml><?xml version="1.0" encoding="utf-8"?>
<sst xmlns="http://schemas.openxmlformats.org/spreadsheetml/2006/main" count="580" uniqueCount="116">
  <si>
    <t>Code</t>
  </si>
  <si>
    <t>International Executive Service Corps</t>
  </si>
  <si>
    <t>iesc</t>
  </si>
  <si>
    <t>Trade-Facilitating Agricultural Systems and Technology</t>
  </si>
  <si>
    <t>name</t>
  </si>
  <si>
    <t>sol</t>
  </si>
  <si>
    <t>Empresa</t>
  </si>
  <si>
    <t>Fecha</t>
  </si>
  <si>
    <t>RUC</t>
  </si>
  <si>
    <t>Direccion</t>
  </si>
  <si>
    <t>Reponsable</t>
  </si>
  <si>
    <t>Correo elctronico</t>
  </si>
  <si>
    <t>Validez de la Oferta</t>
  </si>
  <si>
    <t>60 Dias</t>
  </si>
  <si>
    <t>1. Presupuesto Resumido</t>
  </si>
  <si>
    <t>DESCRIPCIÓN</t>
  </si>
  <si>
    <t xml:space="preserve">TOTAL PRESUPUESTO </t>
  </si>
  <si>
    <t>ETAPA 1</t>
  </si>
  <si>
    <t>1.</t>
  </si>
  <si>
    <t>2.</t>
  </si>
  <si>
    <t>3.</t>
  </si>
  <si>
    <t>4.</t>
  </si>
  <si>
    <t>5.</t>
  </si>
  <si>
    <t xml:space="preserve">6. </t>
  </si>
  <si>
    <t>TOTAL ETAPA 1</t>
  </si>
  <si>
    <t>ETAPA 2</t>
  </si>
  <si>
    <t>7.</t>
  </si>
  <si>
    <t>8.</t>
  </si>
  <si>
    <t>Producto 8:  Desarrollo e implementación del proceso “Registro/ Renovación - Asesor Técnico”.</t>
  </si>
  <si>
    <t>9.</t>
  </si>
  <si>
    <t>Producto 9: desarrollo e implementación del proceso “Registro de Operadoras DAO”.</t>
  </si>
  <si>
    <t>10.</t>
  </si>
  <si>
    <t>Producto 10: Desarrollo e implementación del proceso “Procesos de Registro en el RNCOS”</t>
  </si>
  <si>
    <t>11.</t>
  </si>
  <si>
    <t xml:space="preserve">Producto 11: Desarrollo e implementación del proceso “Registro de Entidades Comerciales”.	</t>
  </si>
  <si>
    <t>12.</t>
  </si>
  <si>
    <t>Producto 12: Desarrollo e implementación del proceso “Registro de Silos, Centro de Acopio y Puerto de Embarque”.</t>
  </si>
  <si>
    <t>TOTAL ETAPA 2</t>
  </si>
  <si>
    <t>COSTO TOTAL: ETAPA 1 + ETAPA 2</t>
  </si>
  <si>
    <t>2. Presupuesto Detallado</t>
  </si>
  <si>
    <t xml:space="preserve">Unidad de medida </t>
  </si>
  <si>
    <t>Nivel de esfuerzo (Cantidad)</t>
  </si>
  <si>
    <t>Tarifa</t>
  </si>
  <si>
    <t>Total</t>
  </si>
  <si>
    <t>Producto 1: Informe conteniendo el mapa de procesos en formato Value Stream Map del proceso “Registro/ Renovación - Asesor Técnico”</t>
  </si>
  <si>
    <t>A.</t>
  </si>
  <si>
    <t xml:space="preserve">Equipo Técnico </t>
  </si>
  <si>
    <t xml:space="preserve">Gerente de Proyecto </t>
  </si>
  <si>
    <t>Horas</t>
  </si>
  <si>
    <t xml:space="preserve">Consultor Especialista de Procesos </t>
  </si>
  <si>
    <t>Personal de Soporte</t>
  </si>
  <si>
    <t>B.</t>
  </si>
  <si>
    <t>Producto Entregable</t>
  </si>
  <si>
    <t>Manual de Procedimientos</t>
  </si>
  <si>
    <t>C.</t>
  </si>
  <si>
    <t>Materiales didácticos en formato digital</t>
  </si>
  <si>
    <t>Total Producto 1</t>
  </si>
  <si>
    <t>Producto 2: Informe conteniendo el mapa de procesos en formato Value Stream Map del proceso “Registro de Operadoras DAO”</t>
  </si>
  <si>
    <t>Total Producto 2</t>
  </si>
  <si>
    <t>Producto 3: Informe conteniendo el mapa de procesos en formato Value Stream Map del proceso “Procesos de Registro en el RNCOS”</t>
  </si>
  <si>
    <t>Total Producto 3</t>
  </si>
  <si>
    <t>Producto 4: Informe conteniendo el mapa de procesos en formato Value Stream Map del proceso “Registro de Entidades Comerciales”</t>
  </si>
  <si>
    <t>Total Producto 4</t>
  </si>
  <si>
    <t>Producto 5: Informe conteniendo el mapa de procesos en formato Value Stream Map del proceso “Registro de Silos, Centro de Acopio y Puerto de Embarque”</t>
  </si>
  <si>
    <t>Total Producto 5</t>
  </si>
  <si>
    <t>Producto 6: Informe final de la Etapa 1 conteniendo la sistematización de las actividades realizadas en el marco de los productos de la consultoría y una hoja de ruta para la implementación de la gestión de cambio</t>
  </si>
  <si>
    <t>Manual de Procedimientos Compilado</t>
  </si>
  <si>
    <t>Total Producto 6</t>
  </si>
  <si>
    <t>Producto 7: Herramienta de gestión de procesos y expedientes electrónicos instalado</t>
  </si>
  <si>
    <t>Especialista Senior en Desarrollo de Sistemas</t>
  </si>
  <si>
    <t>Especialista Junior en Desarrollo de Sistemas</t>
  </si>
  <si>
    <t>Especialista de aseguramineto de calidad</t>
  </si>
  <si>
    <t>Entregables</t>
  </si>
  <si>
    <t xml:space="preserve">Integración a los sistemas informáticos existentes en el SENAVE por medio de disponibilización/exposición de APIs. </t>
  </si>
  <si>
    <t>Provisión, instalación y configuración de herramientas que permitan el diseño de los flujos y creación dinámica de formularios necesarios para el proceso</t>
  </si>
  <si>
    <t>Provisión, instalación y configuración de herramientas para diseño de los flujos y creación dinámica de formularios de formularios necesarios para el proceso</t>
  </si>
  <si>
    <t xml:space="preserve">Provisión, instalación y configuración un “backoffice” de gestión de trámites integrado a un sistema de Expediente Electrónico y Gestor Documental. </t>
  </si>
  <si>
    <t>Capacitación en el uso de la herramienta al personal de la institución afectado para gestión de los procesos.</t>
  </si>
  <si>
    <t>Capacitación en la administración y mantenimiento de la herramienta al personal técnico de la institución.</t>
  </si>
  <si>
    <t xml:space="preserve">Garantía y Soporte contra defectos de software asociados a los 5 procesos, actualización de nuevas versiones de software por el periodo de 24 meses posterior a la culminación de la etapa 2. </t>
  </si>
  <si>
    <t xml:space="preserve">Configuración y parametrización en la herramienta del módulo de expediente y/o gestión de casos para los 5 procesos, objeto del presente llamado. </t>
  </si>
  <si>
    <t>Total Producto 7</t>
  </si>
  <si>
    <t>Producto 8:  desarrollo e implementación del proceso “Registro/ Renovación - Asesor Técnico”.</t>
  </si>
  <si>
    <t xml:space="preserve">B. </t>
  </si>
  <si>
    <t>1 Flujo con 9 Tareas</t>
  </si>
  <si>
    <t>1  Flujo con 6 Tareas</t>
  </si>
  <si>
    <t>11 Documentos</t>
  </si>
  <si>
    <t>6 Actores</t>
  </si>
  <si>
    <t>Total Producto 8</t>
  </si>
  <si>
    <t>1 Flujo con 14 Tareas</t>
  </si>
  <si>
    <t>18 Documentos</t>
  </si>
  <si>
    <t>7 Actores</t>
  </si>
  <si>
    <t>Total Producto 9</t>
  </si>
  <si>
    <t>Producto 10: desarrollo e implementación del proceso “Procesos de Registro en el RNCOS”</t>
  </si>
  <si>
    <t>1 Flujo con 12 Tareas</t>
  </si>
  <si>
    <t>15 Documentos</t>
  </si>
  <si>
    <t>9 Actores</t>
  </si>
  <si>
    <t>4 Sub procesoas</t>
  </si>
  <si>
    <t>Total Producto 10</t>
  </si>
  <si>
    <t>Producto 11: desarrollo e implementación del proceso “Registro de Entidades Comerciales”.</t>
  </si>
  <si>
    <t>1 Flujo con 15 Tareas</t>
  </si>
  <si>
    <t>23 Documentos</t>
  </si>
  <si>
    <t>2 Sub procesoas</t>
  </si>
  <si>
    <t>Total Producto 11</t>
  </si>
  <si>
    <t>Producto 12: desarrollo e implementación del proceso “Registro de Silos, Centro de Acopio y Puerto de Embarque”.</t>
  </si>
  <si>
    <t>1 Flujo con 23 Tareas</t>
  </si>
  <si>
    <t>17 Documentos</t>
  </si>
  <si>
    <t>10 Actores</t>
  </si>
  <si>
    <t>Total Producto 12</t>
  </si>
  <si>
    <t>TOTAL GENERAL: ETAPA 1 + ETAPA 2</t>
  </si>
  <si>
    <t>3. Presupuesto Subcontratista (si necesario)</t>
  </si>
  <si>
    <t>*Nota, solo incluya los costos de personal de subcontratación si se incluye un subcontratista en el equipo de gestión propuesto. Además, solo incluya los costos de entregables si serán completados por el subcontratista.</t>
  </si>
  <si>
    <t>Unidad de medida</t>
  </si>
  <si>
    <t>Cantidad</t>
  </si>
  <si>
    <t>SUBCONTRATISTA TOTAL GENERAL: ETAPA 1 + ETAPA 2</t>
  </si>
  <si>
    <t xml:space="preserve">Anexo A - Reingeniería y Optimización de Procesos de SENAVE_IESC T-FAST RFP-003-2021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</si>
</sst>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quot;$&quot;#,##0"/>
    <numFmt numFmtId="166" formatCode="[$PYG]\ #,##0"/>
    <numFmt numFmtId="167" formatCode="_([$PYG]\ * #,##0.00_);_([$PYG]\ * \(#,##0.00\);_([$PYG]\ * &quot;-&quot;??_);_(@_)"/>
    <numFmt numFmtId="168" formatCode="_([$PYG]\ * #,##0_);_([$PYG]\ * \(#,##0\);_([$PYG]\ * &quot;-&quot;??_);_(@_)"/>
    <numFmt numFmtId="169" formatCode="[$PYG]\ #,##0.00"/>
  </numFmts>
  <fonts count="21" x14ac:knownFonts="1">
    <font>
      <sz val="12"/>
      <color theme="1"/>
      <name val="Calibri"/>
      <family val="2"/>
      <scheme val="minor"/>
    </font>
    <font>
      <sz val="12"/>
      <color theme="1"/>
      <name val="Calibri"/>
      <family val="2"/>
      <scheme val="minor"/>
    </font>
    <font>
      <b/>
      <sz val="16"/>
      <color indexed="10"/>
      <name val="Calibri"/>
      <family val="2"/>
    </font>
    <font>
      <b/>
      <sz val="12"/>
      <name val="Calibri"/>
      <family val="2"/>
    </font>
    <font>
      <b/>
      <sz val="10"/>
      <name val="Calibri"/>
      <family val="2"/>
    </font>
    <font>
      <b/>
      <sz val="20"/>
      <color indexed="30"/>
      <name val="Calibri"/>
      <family val="2"/>
    </font>
    <font>
      <b/>
      <sz val="14"/>
      <name val="Calibri"/>
      <family val="2"/>
    </font>
    <font>
      <sz val="8"/>
      <name val="Times New Roman"/>
      <family val="1"/>
    </font>
    <font>
      <sz val="12"/>
      <name val="Calibri"/>
      <family val="2"/>
    </font>
    <font>
      <u/>
      <sz val="12"/>
      <color theme="10"/>
      <name val="Calibri"/>
      <family val="2"/>
      <scheme val="minor"/>
    </font>
    <font>
      <u/>
      <sz val="12"/>
      <color theme="11"/>
      <name val="Calibri"/>
      <family val="2"/>
      <scheme val="minor"/>
    </font>
    <font>
      <b/>
      <sz val="12"/>
      <color theme="1"/>
      <name val="Calibri"/>
      <family val="2"/>
      <scheme val="minor"/>
    </font>
    <font>
      <b/>
      <sz val="12"/>
      <name val="Calibri"/>
      <family val="2"/>
    </font>
    <font>
      <b/>
      <sz val="11"/>
      <color theme="1"/>
      <name val="Calibri"/>
      <family val="2"/>
      <scheme val="minor"/>
    </font>
    <font>
      <b/>
      <sz val="12"/>
      <name val="Calibri"/>
      <family val="2"/>
      <scheme val="minor"/>
    </font>
    <font>
      <sz val="12"/>
      <name val="Calibri"/>
      <family val="2"/>
      <scheme val="minor"/>
    </font>
    <font>
      <b/>
      <sz val="16"/>
      <color indexed="10"/>
      <name val="Calibri"/>
      <family val="2"/>
    </font>
    <font>
      <b/>
      <sz val="10"/>
      <name val="Calibri"/>
      <family val="2"/>
    </font>
    <font>
      <b/>
      <sz val="20"/>
      <color indexed="30"/>
      <name val="Calibri"/>
      <family val="2"/>
    </font>
    <font>
      <b/>
      <sz val="14"/>
      <name val="Calibri"/>
      <family val="2"/>
    </font>
    <font>
      <i/>
      <sz val="12"/>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7" tint="0.59999389629810485"/>
        <bgColor indexed="64"/>
      </patternFill>
    </fill>
  </fills>
  <borders count="2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diagonal/>
    </border>
    <border>
      <left style="thin">
        <color auto="1"/>
      </left>
      <right style="thick">
        <color indexed="64"/>
      </right>
      <top/>
      <bottom/>
      <diagonal/>
    </border>
    <border>
      <left/>
      <right/>
      <top style="medium">
        <color auto="1"/>
      </top>
      <bottom style="thick">
        <color indexed="64"/>
      </bottom>
      <diagonal/>
    </border>
    <border>
      <left/>
      <right style="thick">
        <color indexed="64"/>
      </right>
      <top style="thin">
        <color auto="1"/>
      </top>
      <bottom style="thin">
        <color auto="1"/>
      </bottom>
      <diagonal/>
    </border>
    <border>
      <left/>
      <right/>
      <top style="thin">
        <color auto="1"/>
      </top>
      <bottom style="thick">
        <color indexed="64"/>
      </bottom>
      <diagonal/>
    </border>
    <border>
      <left style="thin">
        <color auto="1"/>
      </left>
      <right style="thick">
        <color indexed="64"/>
      </right>
      <top style="thin">
        <color auto="1"/>
      </top>
      <bottom style="thick">
        <color indexed="64"/>
      </bottom>
      <diagonal/>
    </border>
    <border>
      <left/>
      <right/>
      <top style="thin">
        <color auto="1"/>
      </top>
      <bottom style="medium">
        <color auto="1"/>
      </bottom>
      <diagonal/>
    </border>
    <border>
      <left/>
      <right style="thick">
        <color indexed="64"/>
      </right>
      <top style="thin">
        <color auto="1"/>
      </top>
      <bottom/>
      <diagonal/>
    </border>
    <border>
      <left/>
      <right style="thick">
        <color indexed="64"/>
      </right>
      <top style="medium">
        <color auto="1"/>
      </top>
      <bottom style="thick">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auto="1"/>
      </left>
      <right/>
      <top/>
      <bottom style="thin">
        <color auto="1"/>
      </bottom>
      <diagonal/>
    </border>
  </borders>
  <cellStyleXfs count="283">
    <xf numFmtId="0" fontId="0" fillId="0" borderId="0"/>
    <xf numFmtId="43" fontId="1" fillId="0" borderId="0" applyFont="0" applyFill="0" applyBorder="0" applyAlignment="0" applyProtection="0"/>
    <xf numFmtId="0" fontId="7" fillId="0" borderId="0"/>
    <xf numFmtId="0" fontId="7"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cellStyleXfs>
  <cellXfs count="236">
    <xf numFmtId="0" fontId="0" fillId="0" borderId="0" xfId="0"/>
    <xf numFmtId="165" fontId="3" fillId="0" borderId="0" xfId="2" applyNumberFormat="1" applyFont="1" applyFill="1" applyBorder="1" applyAlignment="1">
      <alignment horizontal="right" vertical="top"/>
    </xf>
    <xf numFmtId="165" fontId="3" fillId="0" borderId="0" xfId="2" applyNumberFormat="1" applyFont="1" applyFill="1" applyBorder="1" applyAlignment="1">
      <alignment horizontal="left" vertical="center" indent="2"/>
    </xf>
    <xf numFmtId="165" fontId="3" fillId="0" borderId="0" xfId="2" applyNumberFormat="1" applyFont="1" applyFill="1" applyBorder="1" applyAlignment="1">
      <alignment horizontal="left" vertical="top" indent="2"/>
    </xf>
    <xf numFmtId="49" fontId="3" fillId="0" borderId="0" xfId="2" applyNumberFormat="1" applyFont="1" applyFill="1" applyBorder="1" applyAlignment="1">
      <alignment horizontal="right" vertical="top"/>
    </xf>
    <xf numFmtId="165" fontId="3" fillId="0" borderId="0" xfId="2" applyNumberFormat="1" applyFont="1" applyFill="1" applyBorder="1" applyAlignment="1">
      <alignment vertical="top"/>
    </xf>
    <xf numFmtId="165" fontId="8" fillId="0" borderId="0" xfId="2" applyNumberFormat="1" applyFont="1" applyFill="1" applyBorder="1" applyAlignment="1">
      <alignment vertical="top"/>
    </xf>
    <xf numFmtId="165" fontId="8" fillId="0" borderId="0" xfId="2" applyNumberFormat="1" applyFont="1" applyFill="1" applyBorder="1" applyAlignment="1">
      <alignment horizontal="left" vertical="top" indent="2"/>
    </xf>
    <xf numFmtId="49" fontId="8" fillId="0" borderId="0" xfId="2" applyNumberFormat="1" applyFont="1" applyFill="1" applyBorder="1" applyAlignment="1">
      <alignment horizontal="center" vertical="top"/>
    </xf>
    <xf numFmtId="0" fontId="0" fillId="0" borderId="0" xfId="0" applyBorder="1"/>
    <xf numFmtId="49" fontId="3" fillId="0" borderId="0" xfId="2" applyNumberFormat="1" applyFont="1" applyFill="1" applyBorder="1" applyAlignment="1">
      <alignment horizontal="center" vertical="top"/>
    </xf>
    <xf numFmtId="49" fontId="3" fillId="0" borderId="0" xfId="2" applyNumberFormat="1" applyFont="1" applyFill="1" applyBorder="1" applyAlignment="1">
      <alignment horizontal="left" vertical="top"/>
    </xf>
    <xf numFmtId="0" fontId="11" fillId="0" borderId="0" xfId="0" applyFont="1"/>
    <xf numFmtId="0" fontId="0" fillId="0" borderId="0" xfId="0" applyAlignment="1">
      <alignment horizontal="left"/>
    </xf>
    <xf numFmtId="0" fontId="11" fillId="0" borderId="0" xfId="0" applyFont="1" applyAlignment="1">
      <alignment horizontal="left"/>
    </xf>
    <xf numFmtId="0" fontId="0" fillId="0" borderId="8" xfId="0" applyBorder="1"/>
    <xf numFmtId="44" fontId="3" fillId="0" borderId="0" xfId="282" applyFont="1" applyFill="1" applyBorder="1" applyAlignment="1">
      <alignment vertical="top"/>
    </xf>
    <xf numFmtId="44" fontId="3" fillId="0" borderId="6" xfId="282" applyFont="1" applyFill="1" applyBorder="1" applyAlignment="1">
      <alignment horizontal="left" vertical="top"/>
    </xf>
    <xf numFmtId="44" fontId="0" fillId="0" borderId="0" xfId="282" applyFont="1" applyBorder="1"/>
    <xf numFmtId="44" fontId="12" fillId="0" borderId="0" xfId="282" applyFont="1" applyAlignment="1">
      <alignment vertical="top"/>
    </xf>
    <xf numFmtId="49" fontId="8" fillId="0" borderId="0" xfId="2" applyNumberFormat="1" applyFont="1" applyFill="1" applyBorder="1" applyAlignment="1">
      <alignment horizontal="left" vertical="top"/>
    </xf>
    <xf numFmtId="44" fontId="3" fillId="0" borderId="0" xfId="282" applyFont="1" applyFill="1" applyBorder="1" applyAlignment="1">
      <alignment horizontal="left" vertical="top"/>
    </xf>
    <xf numFmtId="0" fontId="3" fillId="0" borderId="4" xfId="2" applyFont="1" applyBorder="1"/>
    <xf numFmtId="0" fontId="3" fillId="0" borderId="0" xfId="2" applyFont="1" applyBorder="1"/>
    <xf numFmtId="0" fontId="3" fillId="0" borderId="0" xfId="2" applyFont="1" applyBorder="1" applyAlignment="1">
      <alignment horizontal="center"/>
    </xf>
    <xf numFmtId="0" fontId="3" fillId="0" borderId="5" xfId="2" applyFont="1" applyBorder="1" applyAlignment="1">
      <alignment horizontal="center"/>
    </xf>
    <xf numFmtId="0" fontId="13" fillId="0" borderId="10" xfId="0" applyFont="1" applyBorder="1"/>
    <xf numFmtId="0" fontId="0" fillId="0" borderId="0" xfId="0" applyAlignment="1">
      <alignment horizontal="center"/>
    </xf>
    <xf numFmtId="165" fontId="3" fillId="0" borderId="13" xfId="1" applyNumberFormat="1" applyFont="1" applyFill="1" applyBorder="1" applyAlignment="1">
      <alignment vertical="top"/>
    </xf>
    <xf numFmtId="0" fontId="3" fillId="2" borderId="9" xfId="2" applyFont="1" applyFill="1" applyBorder="1" applyAlignment="1">
      <alignment horizontal="center" vertical="center" wrapText="1"/>
    </xf>
    <xf numFmtId="0" fontId="0" fillId="0" borderId="4" xfId="0" applyBorder="1"/>
    <xf numFmtId="166" fontId="3" fillId="0" borderId="12" xfId="1" applyNumberFormat="1" applyFont="1" applyFill="1" applyBorder="1" applyAlignment="1">
      <alignment vertical="top"/>
    </xf>
    <xf numFmtId="166" fontId="3" fillId="0" borderId="14" xfId="1" applyNumberFormat="1" applyFont="1" applyFill="1" applyBorder="1" applyAlignment="1">
      <alignment vertical="top"/>
    </xf>
    <xf numFmtId="165" fontId="3" fillId="3" borderId="17" xfId="2" applyNumberFormat="1" applyFont="1" applyFill="1" applyBorder="1" applyAlignment="1">
      <alignment vertical="top"/>
    </xf>
    <xf numFmtId="165" fontId="3" fillId="4" borderId="17" xfId="2" applyNumberFormat="1" applyFont="1" applyFill="1" applyBorder="1" applyAlignment="1">
      <alignment vertical="top"/>
    </xf>
    <xf numFmtId="166" fontId="3" fillId="4" borderId="18" xfId="2" applyNumberFormat="1" applyFont="1" applyFill="1" applyBorder="1" applyAlignment="1">
      <alignment vertical="top"/>
    </xf>
    <xf numFmtId="44" fontId="3" fillId="0" borderId="6" xfId="282" applyFont="1" applyFill="1" applyBorder="1" applyAlignment="1">
      <alignment horizontal="center" vertical="top"/>
    </xf>
    <xf numFmtId="44" fontId="3" fillId="0" borderId="0" xfId="282" applyFont="1" applyFill="1" applyBorder="1" applyAlignment="1">
      <alignment horizontal="center" vertical="top"/>
    </xf>
    <xf numFmtId="49" fontId="3" fillId="0" borderId="0" xfId="2" applyNumberFormat="1" applyFont="1" applyFill="1" applyBorder="1" applyAlignment="1">
      <alignment vertical="top" wrapText="1"/>
    </xf>
    <xf numFmtId="49" fontId="3" fillId="0" borderId="0" xfId="2" applyNumberFormat="1" applyFont="1" applyFill="1" applyBorder="1" applyAlignment="1">
      <alignment vertical="top"/>
    </xf>
    <xf numFmtId="44" fontId="0" fillId="0" borderId="0" xfId="282" applyFont="1" applyBorder="1" applyAlignment="1"/>
    <xf numFmtId="165" fontId="8" fillId="0" borderId="8" xfId="2" applyNumberFormat="1" applyFont="1" applyFill="1" applyBorder="1" applyAlignment="1">
      <alignment horizontal="left" vertical="top" indent="2"/>
    </xf>
    <xf numFmtId="165" fontId="8" fillId="0" borderId="11" xfId="2" applyNumberFormat="1" applyFont="1" applyFill="1" applyBorder="1" applyAlignment="1">
      <alignment vertical="top"/>
    </xf>
    <xf numFmtId="0" fontId="0" fillId="0" borderId="11" xfId="0" applyBorder="1"/>
    <xf numFmtId="49" fontId="8" fillId="0" borderId="8" xfId="2" applyNumberFormat="1" applyFont="1" applyFill="1" applyBorder="1" applyAlignment="1">
      <alignment horizontal="left" vertical="top"/>
    </xf>
    <xf numFmtId="49" fontId="8" fillId="0" borderId="11" xfId="2" applyNumberFormat="1" applyFont="1" applyFill="1" applyBorder="1" applyAlignment="1">
      <alignment horizontal="left" vertical="top"/>
    </xf>
    <xf numFmtId="166" fontId="12" fillId="0" borderId="0" xfId="282" applyNumberFormat="1" applyFont="1" applyAlignment="1">
      <alignment vertical="top"/>
    </xf>
    <xf numFmtId="0" fontId="3" fillId="0" borderId="0" xfId="282" applyNumberFormat="1" applyFont="1" applyFill="1" applyBorder="1" applyAlignment="1">
      <alignment horizontal="center" vertical="top"/>
    </xf>
    <xf numFmtId="44" fontId="0" fillId="0" borderId="8" xfId="282" applyFont="1" applyBorder="1" applyAlignment="1">
      <alignment horizontal="center"/>
    </xf>
    <xf numFmtId="44" fontId="0" fillId="0" borderId="0" xfId="282" applyFont="1" applyBorder="1" applyAlignment="1">
      <alignment horizontal="center"/>
    </xf>
    <xf numFmtId="44" fontId="0" fillId="0" borderId="11" xfId="282" applyFont="1" applyBorder="1" applyAlignment="1">
      <alignment horizontal="center"/>
    </xf>
    <xf numFmtId="44" fontId="0" fillId="0" borderId="19" xfId="282" applyFont="1" applyBorder="1" applyAlignment="1">
      <alignment horizontal="center"/>
    </xf>
    <xf numFmtId="166" fontId="3" fillId="0" borderId="0" xfId="1" applyNumberFormat="1" applyFont="1" applyFill="1" applyBorder="1" applyAlignment="1">
      <alignment vertical="top"/>
    </xf>
    <xf numFmtId="166" fontId="3" fillId="0" borderId="0" xfId="282" applyNumberFormat="1" applyFont="1" applyFill="1" applyBorder="1" applyAlignment="1">
      <alignment vertical="top"/>
    </xf>
    <xf numFmtId="167" fontId="3" fillId="0" borderId="0" xfId="282" applyNumberFormat="1" applyFont="1" applyFill="1" applyBorder="1" applyAlignment="1">
      <alignment vertical="top"/>
    </xf>
    <xf numFmtId="169" fontId="0" fillId="0" borderId="0" xfId="282" applyNumberFormat="1" applyFont="1" applyBorder="1"/>
    <xf numFmtId="169" fontId="3" fillId="0" borderId="6" xfId="282" applyNumberFormat="1" applyFont="1" applyFill="1" applyBorder="1" applyAlignment="1">
      <alignment horizontal="left" vertical="top"/>
    </xf>
    <xf numFmtId="0" fontId="12" fillId="0" borderId="0" xfId="282" applyNumberFormat="1" applyFont="1" applyBorder="1" applyAlignment="1">
      <alignment horizontal="center" vertical="top"/>
    </xf>
    <xf numFmtId="167" fontId="0" fillId="0" borderId="5" xfId="282" applyNumberFormat="1" applyFont="1" applyBorder="1"/>
    <xf numFmtId="167" fontId="0" fillId="0" borderId="5" xfId="282" applyNumberFormat="1" applyFont="1" applyBorder="1" applyAlignment="1"/>
    <xf numFmtId="166" fontId="12" fillId="0" borderId="5" xfId="282" applyNumberFormat="1" applyFont="1" applyBorder="1" applyAlignment="1">
      <alignment vertical="top"/>
    </xf>
    <xf numFmtId="168" fontId="3" fillId="0" borderId="16" xfId="282" applyNumberFormat="1" applyFont="1" applyFill="1" applyBorder="1" applyAlignment="1">
      <alignment horizontal="left" vertical="top"/>
    </xf>
    <xf numFmtId="168" fontId="0" fillId="0" borderId="5" xfId="282" applyNumberFormat="1" applyFont="1" applyBorder="1"/>
    <xf numFmtId="44" fontId="3" fillId="0" borderId="5" xfId="282" applyFont="1" applyFill="1" applyBorder="1" applyAlignment="1">
      <alignment vertical="top"/>
    </xf>
    <xf numFmtId="166" fontId="3" fillId="0" borderId="5" xfId="1" applyNumberFormat="1" applyFont="1" applyFill="1" applyBorder="1" applyAlignment="1">
      <alignment vertical="top"/>
    </xf>
    <xf numFmtId="166" fontId="3" fillId="0" borderId="5" xfId="282" applyNumberFormat="1" applyFont="1" applyFill="1" applyBorder="1" applyAlignment="1">
      <alignment vertical="top"/>
    </xf>
    <xf numFmtId="167" fontId="3" fillId="0" borderId="5" xfId="282" applyNumberFormat="1" applyFont="1" applyFill="1" applyBorder="1" applyAlignment="1">
      <alignment vertical="top"/>
    </xf>
    <xf numFmtId="169" fontId="0" fillId="0" borderId="5" xfId="282" applyNumberFormat="1" applyFont="1" applyBorder="1"/>
    <xf numFmtId="169" fontId="3" fillId="0" borderId="16" xfId="282" applyNumberFormat="1" applyFont="1" applyFill="1" applyBorder="1" applyAlignment="1">
      <alignment horizontal="left" vertical="top"/>
    </xf>
    <xf numFmtId="167" fontId="3" fillId="0" borderId="5" xfId="282" applyNumberFormat="1" applyFont="1" applyFill="1" applyBorder="1" applyAlignment="1">
      <alignment horizontal="left" vertical="top"/>
    </xf>
    <xf numFmtId="167" fontId="12" fillId="0" borderId="5" xfId="282" applyNumberFormat="1" applyFont="1" applyBorder="1" applyAlignment="1">
      <alignment vertical="top"/>
    </xf>
    <xf numFmtId="0" fontId="0" fillId="0" borderId="5" xfId="0" applyBorder="1"/>
    <xf numFmtId="0" fontId="2"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44" fontId="3" fillId="4" borderId="15" xfId="282" applyFont="1" applyFill="1" applyBorder="1" applyAlignment="1">
      <alignment horizontal="center" vertical="top"/>
    </xf>
    <xf numFmtId="44" fontId="3" fillId="4" borderId="15" xfId="282" applyFont="1" applyFill="1" applyBorder="1" applyAlignment="1">
      <alignment vertical="top"/>
    </xf>
    <xf numFmtId="168" fontId="3" fillId="4" borderId="21" xfId="282" applyNumberFormat="1" applyFont="1" applyFill="1" applyBorder="1" applyAlignment="1">
      <alignment vertical="top"/>
    </xf>
    <xf numFmtId="49" fontId="3" fillId="0" borderId="0" xfId="2" applyNumberFormat="1" applyFont="1" applyFill="1" applyBorder="1" applyAlignment="1">
      <alignment horizontal="right" vertical="center"/>
    </xf>
    <xf numFmtId="165" fontId="3" fillId="0" borderId="8" xfId="2" applyNumberFormat="1" applyFont="1" applyFill="1" applyBorder="1" applyAlignment="1">
      <alignment vertical="top" wrapText="1"/>
    </xf>
    <xf numFmtId="165" fontId="3" fillId="0" borderId="20" xfId="2" applyNumberFormat="1" applyFont="1" applyFill="1" applyBorder="1" applyAlignment="1">
      <alignment vertical="top" wrapText="1"/>
    </xf>
    <xf numFmtId="49" fontId="3" fillId="0" borderId="5" xfId="2" applyNumberFormat="1" applyFont="1" applyFill="1" applyBorder="1" applyAlignment="1">
      <alignment vertical="top" wrapText="1"/>
    </xf>
    <xf numFmtId="49" fontId="3" fillId="0" borderId="5" xfId="2" applyNumberFormat="1" applyFont="1" applyFill="1" applyBorder="1" applyAlignment="1">
      <alignment vertical="top"/>
    </xf>
    <xf numFmtId="49" fontId="8" fillId="0" borderId="0" xfId="2" applyNumberFormat="1" applyFont="1" applyBorder="1" applyAlignment="1">
      <alignment horizontal="left" vertical="top"/>
    </xf>
    <xf numFmtId="168" fontId="3" fillId="0" borderId="5" xfId="282" applyNumberFormat="1" applyFont="1" applyFill="1" applyBorder="1" applyAlignment="1">
      <alignment horizontal="left" vertical="top"/>
    </xf>
    <xf numFmtId="49" fontId="14" fillId="0" borderId="0" xfId="2" applyNumberFormat="1" applyFont="1" applyAlignment="1">
      <alignment horizontal="right" vertical="top"/>
    </xf>
    <xf numFmtId="44" fontId="0" fillId="0" borderId="0" xfId="282" applyFont="1" applyAlignment="1">
      <alignment horizontal="center"/>
    </xf>
    <xf numFmtId="44" fontId="0" fillId="0" borderId="0" xfId="282" applyFont="1"/>
    <xf numFmtId="49" fontId="14" fillId="0" borderId="0" xfId="2" applyNumberFormat="1" applyFont="1" applyAlignment="1">
      <alignment horizontal="center" vertical="top"/>
    </xf>
    <xf numFmtId="49" fontId="14" fillId="0" borderId="0" xfId="2" applyNumberFormat="1" applyFont="1" applyAlignment="1">
      <alignment horizontal="left" vertical="top"/>
    </xf>
    <xf numFmtId="44" fontId="3" fillId="0" borderId="0" xfId="282" applyFont="1" applyAlignment="1">
      <alignment horizontal="center" vertical="top"/>
    </xf>
    <xf numFmtId="0" fontId="3" fillId="0" borderId="0" xfId="282" applyNumberFormat="1" applyFont="1" applyAlignment="1">
      <alignment horizontal="center" vertical="top"/>
    </xf>
    <xf numFmtId="166" fontId="3" fillId="0" borderId="5" xfId="282" applyNumberFormat="1" applyFont="1" applyBorder="1" applyAlignment="1">
      <alignment vertical="top"/>
    </xf>
    <xf numFmtId="44" fontId="3" fillId="0" borderId="6" xfId="282" applyFont="1" applyBorder="1" applyAlignment="1">
      <alignment horizontal="left" vertical="top"/>
    </xf>
    <xf numFmtId="168" fontId="3" fillId="0" borderId="16" xfId="282" applyNumberFormat="1" applyFont="1" applyBorder="1" applyAlignment="1">
      <alignment horizontal="left" vertical="top"/>
    </xf>
    <xf numFmtId="165" fontId="15" fillId="0" borderId="0" xfId="2" applyNumberFormat="1" applyFont="1" applyAlignment="1">
      <alignment vertical="top"/>
    </xf>
    <xf numFmtId="44" fontId="3" fillId="0" borderId="0" xfId="282" applyFont="1" applyAlignment="1">
      <alignment vertical="top"/>
    </xf>
    <xf numFmtId="44" fontId="3" fillId="0" borderId="5" xfId="282" applyFont="1" applyBorder="1" applyAlignment="1">
      <alignment vertical="top"/>
    </xf>
    <xf numFmtId="165" fontId="14" fillId="0" borderId="0" xfId="2" applyNumberFormat="1" applyFont="1" applyAlignment="1">
      <alignment horizontal="left" vertical="center" indent="2"/>
    </xf>
    <xf numFmtId="165" fontId="15" fillId="0" borderId="0" xfId="2" applyNumberFormat="1" applyFont="1" applyAlignment="1">
      <alignment horizontal="left" vertical="top" indent="2"/>
    </xf>
    <xf numFmtId="166" fontId="3" fillId="0" borderId="0" xfId="1" applyNumberFormat="1" applyFont="1" applyAlignment="1">
      <alignment vertical="top"/>
    </xf>
    <xf numFmtId="166" fontId="3" fillId="0" borderId="5" xfId="1" applyNumberFormat="1" applyFont="1" applyBorder="1" applyAlignment="1">
      <alignment vertical="top"/>
    </xf>
    <xf numFmtId="49" fontId="15" fillId="0" borderId="0" xfId="2" applyNumberFormat="1" applyFont="1" applyBorder="1" applyAlignment="1">
      <alignment horizontal="left" vertical="top"/>
    </xf>
    <xf numFmtId="49" fontId="15" fillId="0" borderId="8" xfId="2" applyNumberFormat="1" applyFont="1" applyBorder="1" applyAlignment="1">
      <alignment horizontal="left" vertical="top"/>
    </xf>
    <xf numFmtId="44" fontId="3" fillId="0" borderId="0" xfId="282" applyFont="1" applyBorder="1" applyAlignment="1">
      <alignment horizontal="left" vertical="top"/>
    </xf>
    <xf numFmtId="168" fontId="3" fillId="0" borderId="5" xfId="282" applyNumberFormat="1" applyFont="1" applyBorder="1" applyAlignment="1">
      <alignment horizontal="left" vertical="top"/>
    </xf>
    <xf numFmtId="49" fontId="3" fillId="0" borderId="6" xfId="2" applyNumberFormat="1" applyFont="1" applyFill="1" applyBorder="1" applyAlignment="1">
      <alignment horizontal="right" vertical="center"/>
    </xf>
    <xf numFmtId="169" fontId="3" fillId="0" borderId="0" xfId="282" applyNumberFormat="1" applyFont="1" applyFill="1" applyBorder="1" applyAlignment="1">
      <alignment horizontal="left" vertical="top"/>
    </xf>
    <xf numFmtId="169" fontId="3" fillId="0" borderId="5" xfId="282" applyNumberFormat="1" applyFont="1" applyFill="1" applyBorder="1" applyAlignment="1">
      <alignment horizontal="left" vertical="top"/>
    </xf>
    <xf numFmtId="44" fontId="12" fillId="0" borderId="6" xfId="282" applyFont="1" applyBorder="1" applyAlignment="1">
      <alignment horizontal="center" vertical="top"/>
    </xf>
    <xf numFmtId="169" fontId="12" fillId="0" borderId="6" xfId="282" applyNumberFormat="1" applyFont="1" applyBorder="1" applyAlignment="1">
      <alignment horizontal="left" vertical="top"/>
    </xf>
    <xf numFmtId="169" fontId="12" fillId="0" borderId="16" xfId="282" applyNumberFormat="1" applyFont="1" applyBorder="1" applyAlignment="1">
      <alignment horizontal="left" vertical="top"/>
    </xf>
    <xf numFmtId="165" fontId="3" fillId="3" borderId="9" xfId="2" applyNumberFormat="1" applyFont="1" applyFill="1" applyBorder="1" applyAlignment="1">
      <alignment vertical="top"/>
    </xf>
    <xf numFmtId="165" fontId="3" fillId="4" borderId="7" xfId="2" applyNumberFormat="1" applyFont="1" applyFill="1" applyBorder="1" applyAlignment="1">
      <alignment vertical="top"/>
    </xf>
    <xf numFmtId="165" fontId="3" fillId="4" borderId="6" xfId="2" applyNumberFormat="1" applyFont="1" applyFill="1" applyBorder="1" applyAlignment="1">
      <alignment vertical="top"/>
    </xf>
    <xf numFmtId="166" fontId="3" fillId="4" borderId="9" xfId="2" applyNumberFormat="1" applyFont="1" applyFill="1" applyBorder="1" applyAlignment="1">
      <alignment vertical="top"/>
    </xf>
    <xf numFmtId="166" fontId="12" fillId="0" borderId="5" xfId="1" applyNumberFormat="1" applyFont="1" applyBorder="1" applyAlignment="1">
      <alignment vertical="top"/>
    </xf>
    <xf numFmtId="166" fontId="12" fillId="0" borderId="0" xfId="1" applyNumberFormat="1" applyFont="1" applyAlignment="1">
      <alignment vertical="top"/>
    </xf>
    <xf numFmtId="0" fontId="12" fillId="0" borderId="0" xfId="282" applyNumberFormat="1" applyFont="1" applyAlignment="1">
      <alignment horizontal="center" vertical="top"/>
    </xf>
    <xf numFmtId="168" fontId="0" fillId="0" borderId="0" xfId="0" applyNumberFormat="1" applyAlignment="1">
      <alignment horizontal="left"/>
    </xf>
    <xf numFmtId="44" fontId="12" fillId="0" borderId="0" xfId="282" applyFont="1" applyAlignment="1">
      <alignment horizontal="center" vertical="top"/>
    </xf>
    <xf numFmtId="44" fontId="12" fillId="0" borderId="5" xfId="282" applyFont="1" applyBorder="1" applyAlignment="1">
      <alignment vertical="top"/>
    </xf>
    <xf numFmtId="44" fontId="12" fillId="0" borderId="6" xfId="282" applyFont="1" applyBorder="1" applyAlignment="1">
      <alignment horizontal="left" vertical="top"/>
    </xf>
    <xf numFmtId="168" fontId="12" fillId="0" borderId="16" xfId="282" applyNumberFormat="1" applyFont="1" applyBorder="1" applyAlignment="1">
      <alignment horizontal="left" vertical="top"/>
    </xf>
    <xf numFmtId="168" fontId="12" fillId="0" borderId="5" xfId="282" applyNumberFormat="1" applyFont="1" applyBorder="1" applyAlignment="1">
      <alignment horizontal="left" vertical="top"/>
    </xf>
    <xf numFmtId="44" fontId="12" fillId="0" borderId="0" xfId="282" applyFont="1" applyAlignment="1">
      <alignment horizontal="left" vertical="top"/>
    </xf>
    <xf numFmtId="49" fontId="15" fillId="0" borderId="0" xfId="2" applyNumberFormat="1" applyFont="1" applyAlignment="1">
      <alignment horizontal="left" vertical="top"/>
    </xf>
    <xf numFmtId="49" fontId="14" fillId="0" borderId="6" xfId="2" applyNumberFormat="1" applyFont="1" applyBorder="1" applyAlignment="1">
      <alignment horizontal="right" vertical="center"/>
    </xf>
    <xf numFmtId="166" fontId="12" fillId="0" borderId="12" xfId="1" applyNumberFormat="1" applyFont="1" applyBorder="1" applyAlignment="1">
      <alignment vertical="top"/>
    </xf>
    <xf numFmtId="165" fontId="8" fillId="0" borderId="0" xfId="2" applyNumberFormat="1" applyFont="1" applyFill="1" applyBorder="1" applyAlignment="1">
      <alignment horizontal="left" vertical="top" indent="1"/>
    </xf>
    <xf numFmtId="165" fontId="8" fillId="0" borderId="0" xfId="2" applyNumberFormat="1" applyFont="1" applyFill="1" applyBorder="1" applyAlignment="1">
      <alignment horizontal="left" vertical="top"/>
    </xf>
    <xf numFmtId="49" fontId="14" fillId="0" borderId="0" xfId="2" applyNumberFormat="1" applyFont="1" applyAlignment="1">
      <alignment horizontal="right" vertical="center"/>
    </xf>
    <xf numFmtId="165" fontId="14" fillId="0" borderId="0" xfId="2" applyNumberFormat="1" applyFont="1" applyAlignment="1">
      <alignment horizontal="left" vertical="top" indent="2"/>
    </xf>
    <xf numFmtId="166" fontId="12" fillId="0" borderId="14" xfId="1" applyNumberFormat="1" applyFont="1" applyBorder="1" applyAlignment="1">
      <alignment vertical="top"/>
    </xf>
    <xf numFmtId="165" fontId="8" fillId="0" borderId="0" xfId="2" applyNumberFormat="1" applyFont="1" applyFill="1" applyBorder="1" applyAlignment="1">
      <alignment vertical="center"/>
    </xf>
    <xf numFmtId="165" fontId="15" fillId="0" borderId="0" xfId="2" applyNumberFormat="1" applyFont="1" applyAlignment="1">
      <alignment horizontal="left" vertical="top"/>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5" xfId="0" applyFont="1" applyBorder="1" applyAlignment="1">
      <alignment horizontal="center" vertical="center" wrapText="1"/>
    </xf>
    <xf numFmtId="0" fontId="14" fillId="0" borderId="0" xfId="2" applyFont="1" applyAlignment="1">
      <alignment horizontal="center"/>
    </xf>
    <xf numFmtId="0" fontId="14" fillId="0" borderId="5" xfId="2" applyFont="1" applyBorder="1" applyAlignment="1">
      <alignment horizontal="center"/>
    </xf>
    <xf numFmtId="165" fontId="14" fillId="0" borderId="8" xfId="2" applyNumberFormat="1" applyFont="1" applyBorder="1" applyAlignment="1">
      <alignment vertical="top" wrapText="1"/>
    </xf>
    <xf numFmtId="165" fontId="14" fillId="0" borderId="20" xfId="2" applyNumberFormat="1" applyFont="1" applyBorder="1" applyAlignment="1">
      <alignment vertical="top" wrapText="1"/>
    </xf>
    <xf numFmtId="165" fontId="14" fillId="0" borderId="0" xfId="2" applyNumberFormat="1" applyFont="1" applyAlignment="1">
      <alignment vertical="top"/>
    </xf>
    <xf numFmtId="165" fontId="15" fillId="0" borderId="0" xfId="2" applyNumberFormat="1" applyFont="1" applyAlignment="1">
      <alignment vertical="center"/>
    </xf>
    <xf numFmtId="44" fontId="12" fillId="0" borderId="11" xfId="282" applyFont="1" applyBorder="1" applyAlignment="1">
      <alignment horizontal="center" vertical="top"/>
    </xf>
    <xf numFmtId="49" fontId="15" fillId="0" borderId="0" xfId="2" applyNumberFormat="1" applyFont="1" applyAlignment="1">
      <alignment horizontal="center" vertical="top"/>
    </xf>
    <xf numFmtId="165" fontId="15" fillId="0" borderId="8" xfId="2" applyNumberFormat="1" applyFont="1" applyBorder="1" applyAlignment="1">
      <alignment horizontal="left" vertical="top" indent="2"/>
    </xf>
    <xf numFmtId="44" fontId="12" fillId="0" borderId="8" xfId="282" applyFont="1" applyBorder="1" applyAlignment="1">
      <alignment horizontal="center" vertical="top"/>
    </xf>
    <xf numFmtId="165" fontId="15" fillId="0" borderId="11" xfId="2" applyNumberFormat="1" applyFont="1" applyBorder="1" applyAlignment="1">
      <alignment vertical="top"/>
    </xf>
    <xf numFmtId="167" fontId="12" fillId="0" borderId="0" xfId="282" applyNumberFormat="1" applyFont="1" applyAlignment="1">
      <alignment vertical="top"/>
    </xf>
    <xf numFmtId="49" fontId="14" fillId="0" borderId="0" xfId="2" applyNumberFormat="1" applyFont="1" applyAlignment="1">
      <alignment vertical="top"/>
    </xf>
    <xf numFmtId="49" fontId="14" fillId="0" borderId="5" xfId="2" applyNumberFormat="1" applyFont="1" applyBorder="1" applyAlignment="1">
      <alignment vertical="top"/>
    </xf>
    <xf numFmtId="169" fontId="0" fillId="0" borderId="0" xfId="282" applyNumberFormat="1" applyFont="1"/>
    <xf numFmtId="49" fontId="14" fillId="0" borderId="0" xfId="2" applyNumberFormat="1" applyFont="1" applyAlignment="1">
      <alignment vertical="top" wrapText="1"/>
    </xf>
    <xf numFmtId="49" fontId="14" fillId="0" borderId="5" xfId="2" applyNumberFormat="1" applyFont="1" applyBorder="1" applyAlignment="1">
      <alignment vertical="top" wrapText="1"/>
    </xf>
    <xf numFmtId="165" fontId="15" fillId="0" borderId="0" xfId="2" applyNumberFormat="1" applyFont="1" applyAlignment="1">
      <alignment horizontal="left" vertical="top" indent="1"/>
    </xf>
    <xf numFmtId="167" fontId="12" fillId="0" borderId="5" xfId="282" applyNumberFormat="1" applyFont="1" applyBorder="1" applyAlignment="1">
      <alignment horizontal="left" vertical="top"/>
    </xf>
    <xf numFmtId="169" fontId="12" fillId="0" borderId="0" xfId="282" applyNumberFormat="1" applyFont="1" applyAlignment="1">
      <alignment horizontal="left" vertical="top"/>
    </xf>
    <xf numFmtId="169" fontId="12" fillId="0" borderId="5" xfId="282" applyNumberFormat="1" applyFont="1" applyBorder="1" applyAlignment="1">
      <alignment horizontal="left" vertical="top"/>
    </xf>
    <xf numFmtId="49" fontId="15" fillId="0" borderId="11" xfId="2" applyNumberFormat="1" applyFont="1" applyBorder="1" applyAlignment="1">
      <alignment horizontal="left" vertical="top"/>
    </xf>
    <xf numFmtId="44" fontId="12" fillId="4" borderId="15" xfId="282" applyFont="1" applyFill="1" applyBorder="1" applyAlignment="1">
      <alignment horizontal="center" vertical="top"/>
    </xf>
    <xf numFmtId="44" fontId="12" fillId="4" borderId="15" xfId="282" applyFont="1" applyFill="1" applyBorder="1" applyAlignment="1">
      <alignment vertical="top"/>
    </xf>
    <xf numFmtId="168" fontId="12" fillId="4" borderId="21" xfId="282" applyNumberFormat="1" applyFont="1" applyFill="1" applyBorder="1" applyAlignment="1">
      <alignment vertical="top"/>
    </xf>
    <xf numFmtId="166" fontId="3" fillId="0" borderId="12" xfId="1" applyNumberFormat="1" applyFont="1" applyFill="1" applyBorder="1" applyAlignment="1">
      <alignment vertical="center"/>
    </xf>
    <xf numFmtId="165" fontId="15" fillId="0" borderId="0" xfId="2" applyNumberFormat="1" applyFont="1" applyFill="1" applyAlignment="1">
      <alignment horizontal="left" vertical="top"/>
    </xf>
    <xf numFmtId="0" fontId="0" fillId="0" borderId="0" xfId="0" applyAlignment="1">
      <alignment horizontal="left" wrapText="1" indent="2"/>
    </xf>
    <xf numFmtId="0" fontId="0" fillId="0" borderId="0" xfId="0" applyBorder="1" applyAlignment="1">
      <alignment horizontal="left" wrapText="1" indent="2"/>
    </xf>
    <xf numFmtId="0" fontId="2"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49" fontId="3" fillId="0" borderId="0" xfId="2" applyNumberFormat="1" applyFont="1" applyFill="1" applyBorder="1" applyAlignment="1">
      <alignment horizontal="left" vertical="top" wrapText="1"/>
    </xf>
    <xf numFmtId="49" fontId="14" fillId="0" borderId="0" xfId="2" applyNumberFormat="1" applyFont="1" applyAlignment="1">
      <alignment horizontal="left" vertical="top" wrapText="1"/>
    </xf>
    <xf numFmtId="165" fontId="14" fillId="3" borderId="22" xfId="2" applyNumberFormat="1" applyFont="1" applyFill="1" applyBorder="1" applyAlignment="1">
      <alignment horizontal="center" vertical="center"/>
    </xf>
    <xf numFmtId="165" fontId="14" fillId="3" borderId="23" xfId="2" applyNumberFormat="1" applyFont="1" applyFill="1" applyBorder="1" applyAlignment="1">
      <alignment horizontal="center" vertical="center"/>
    </xf>
    <xf numFmtId="165" fontId="14" fillId="3" borderId="24" xfId="2" applyNumberFormat="1" applyFont="1" applyFill="1" applyBorder="1" applyAlignment="1">
      <alignment horizontal="center" vertical="center"/>
    </xf>
    <xf numFmtId="165" fontId="14" fillId="0" borderId="6" xfId="2" quotePrefix="1" applyNumberFormat="1" applyFont="1" applyBorder="1" applyAlignment="1">
      <alignment horizontal="left" vertical="center" wrapText="1" indent="2"/>
    </xf>
    <xf numFmtId="165" fontId="14" fillId="0" borderId="7" xfId="2" quotePrefix="1" applyNumberFormat="1" applyFont="1" applyBorder="1" applyAlignment="1">
      <alignment horizontal="left" vertical="center" wrapText="1" indent="2"/>
    </xf>
    <xf numFmtId="165" fontId="3" fillId="0" borderId="6" xfId="2" quotePrefix="1" applyNumberFormat="1" applyFont="1" applyFill="1" applyBorder="1" applyAlignment="1">
      <alignment horizontal="left" vertical="center" wrapText="1" indent="2"/>
    </xf>
    <xf numFmtId="165" fontId="3" fillId="0" borderId="7" xfId="2" quotePrefix="1" applyNumberFormat="1" applyFont="1" applyFill="1" applyBorder="1" applyAlignment="1">
      <alignment horizontal="left" vertical="center" wrapText="1" indent="2"/>
    </xf>
    <xf numFmtId="0" fontId="0" fillId="0" borderId="10" xfId="0" applyBorder="1" applyAlignment="1">
      <alignment horizontal="left"/>
    </xf>
    <xf numFmtId="164" fontId="3" fillId="2" borderId="10" xfId="2"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1" fontId="3" fillId="4" borderId="15" xfId="2" applyNumberFormat="1" applyFont="1" applyFill="1" applyBorder="1" applyAlignment="1">
      <alignment horizontal="left" vertical="top"/>
    </xf>
    <xf numFmtId="49" fontId="8" fillId="0" borderId="9" xfId="2" applyNumberFormat="1" applyFont="1" applyBorder="1" applyAlignment="1">
      <alignment horizontal="left" vertical="top"/>
    </xf>
    <xf numFmtId="49" fontId="3" fillId="5" borderId="6" xfId="2" applyNumberFormat="1" applyFont="1" applyFill="1" applyBorder="1" applyAlignment="1">
      <alignment horizontal="center" vertical="top"/>
    </xf>
    <xf numFmtId="49" fontId="3" fillId="5" borderId="16" xfId="2" applyNumberFormat="1" applyFont="1" applyFill="1" applyBorder="1" applyAlignment="1">
      <alignment horizontal="center" vertical="top"/>
    </xf>
    <xf numFmtId="49" fontId="3" fillId="0" borderId="0" xfId="2" applyNumberFormat="1" applyFont="1" applyFill="1" applyBorder="1" applyAlignment="1">
      <alignment horizontal="left" vertical="top" wrapText="1"/>
    </xf>
    <xf numFmtId="49" fontId="14" fillId="0" borderId="0" xfId="2" applyNumberFormat="1" applyFont="1" applyAlignment="1">
      <alignment horizontal="left" vertical="top" wrapText="1"/>
    </xf>
    <xf numFmtId="49" fontId="15" fillId="0" borderId="9" xfId="2" applyNumberFormat="1" applyFont="1" applyBorder="1" applyAlignment="1">
      <alignment horizontal="left" vertical="top"/>
    </xf>
    <xf numFmtId="49" fontId="14" fillId="0" borderId="6" xfId="2" applyNumberFormat="1" applyFont="1" applyBorder="1" applyAlignment="1">
      <alignment horizontal="left" vertical="top"/>
    </xf>
    <xf numFmtId="0" fontId="0" fillId="0" borderId="10" xfId="0" applyBorder="1" applyAlignment="1">
      <alignment horizontal="center"/>
    </xf>
    <xf numFmtId="0" fontId="3" fillId="3" borderId="10" xfId="2" applyFont="1" applyFill="1" applyBorder="1" applyAlignment="1">
      <alignment horizontal="center" vertical="center" wrapText="1"/>
    </xf>
    <xf numFmtId="165" fontId="3" fillId="5" borderId="9" xfId="2" applyNumberFormat="1" applyFont="1" applyFill="1" applyBorder="1" applyAlignment="1">
      <alignment horizontal="center" vertical="top"/>
    </xf>
    <xf numFmtId="0" fontId="3" fillId="3" borderId="9" xfId="2" applyFont="1" applyFill="1" applyBorder="1" applyAlignment="1">
      <alignment horizontal="center" vertical="center" wrapText="1"/>
    </xf>
    <xf numFmtId="49" fontId="3" fillId="0" borderId="6" xfId="2" applyNumberFormat="1" applyFont="1" applyFill="1" applyBorder="1" applyAlignment="1">
      <alignment horizontal="left" vertical="top"/>
    </xf>
    <xf numFmtId="165" fontId="3" fillId="0" borderId="8" xfId="2" applyNumberFormat="1" applyFont="1" applyFill="1" applyBorder="1" applyAlignment="1">
      <alignment horizontal="left" vertical="top" wrapText="1"/>
    </xf>
    <xf numFmtId="49" fontId="8" fillId="0" borderId="6" xfId="2" applyNumberFormat="1" applyFont="1" applyFill="1" applyBorder="1" applyAlignment="1">
      <alignment horizontal="left" vertical="top"/>
    </xf>
    <xf numFmtId="0" fontId="14" fillId="3" borderId="9" xfId="2" applyFont="1" applyFill="1" applyBorder="1" applyAlignment="1">
      <alignment horizontal="center" vertical="center" wrapText="1"/>
    </xf>
    <xf numFmtId="165" fontId="14" fillId="5" borderId="9" xfId="2" applyNumberFormat="1" applyFont="1" applyFill="1" applyBorder="1" applyAlignment="1">
      <alignment horizontal="center" vertical="top"/>
    </xf>
    <xf numFmtId="0" fontId="16"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4" xfId="0" applyFont="1" applyBorder="1" applyAlignment="1">
      <alignment horizontal="center" vertical="center" wrapText="1"/>
    </xf>
    <xf numFmtId="49" fontId="15" fillId="0" borderId="6" xfId="2" applyNumberFormat="1" applyFont="1" applyBorder="1" applyAlignment="1">
      <alignment horizontal="left" vertical="top"/>
    </xf>
    <xf numFmtId="164" fontId="14" fillId="2" borderId="10" xfId="2" applyNumberFormat="1" applyFont="1" applyFill="1" applyBorder="1" applyAlignment="1">
      <alignment horizontal="center" vertical="center"/>
    </xf>
    <xf numFmtId="0" fontId="14" fillId="3" borderId="10" xfId="2" applyFont="1" applyFill="1" applyBorder="1" applyAlignment="1">
      <alignment horizontal="center" vertical="center" wrapText="1"/>
    </xf>
    <xf numFmtId="165" fontId="14" fillId="0" borderId="8" xfId="2" applyNumberFormat="1" applyFont="1" applyBorder="1" applyAlignment="1">
      <alignment horizontal="left" vertical="top" wrapText="1"/>
    </xf>
    <xf numFmtId="1" fontId="14" fillId="4" borderId="15" xfId="2" applyNumberFormat="1" applyFont="1" applyFill="1" applyBorder="1" applyAlignment="1">
      <alignment horizontal="left" vertical="top"/>
    </xf>
    <xf numFmtId="0" fontId="20" fillId="0" borderId="25" xfId="2" applyFont="1" applyBorder="1" applyAlignment="1">
      <alignment wrapText="1"/>
    </xf>
    <xf numFmtId="0" fontId="15" fillId="0" borderId="11" xfId="2" applyFont="1" applyBorder="1" applyAlignment="1">
      <alignment wrapText="1"/>
    </xf>
    <xf numFmtId="49" fontId="14" fillId="5" borderId="6" xfId="2" applyNumberFormat="1" applyFont="1" applyFill="1" applyBorder="1" applyAlignment="1">
      <alignment horizontal="center" vertical="top"/>
    </xf>
    <xf numFmtId="49" fontId="14" fillId="5" borderId="16" xfId="2" applyNumberFormat="1" applyFont="1" applyFill="1" applyBorder="1" applyAlignment="1">
      <alignment horizontal="center" vertical="top"/>
    </xf>
  </cellXfs>
  <cellStyles count="283">
    <cellStyle name="Comma" xfId="1" builtinId="3"/>
    <cellStyle name="Currency" xfId="282" builtinId="4"/>
    <cellStyle name="Followed Hyperlink" xfId="255" builtinId="9" hidden="1"/>
    <cellStyle name="Followed Hyperlink" xfId="223" builtinId="9" hidden="1"/>
    <cellStyle name="Followed Hyperlink" xfId="115" builtinId="9" hidden="1"/>
    <cellStyle name="Followed Hyperlink" xfId="135" builtinId="9" hidden="1"/>
    <cellStyle name="Followed Hyperlink" xfId="155" builtinId="9" hidden="1"/>
    <cellStyle name="Followed Hyperlink" xfId="179" builtinId="9" hidden="1"/>
    <cellStyle name="Followed Hyperlink" xfId="191" builtinId="9" hidden="1"/>
    <cellStyle name="Followed Hyperlink" xfId="127" builtinId="9" hidden="1"/>
    <cellStyle name="Followed Hyperlink" xfId="99" builtinId="9" hidden="1"/>
    <cellStyle name="Followed Hyperlink" xfId="79" builtinId="9" hidden="1"/>
    <cellStyle name="Followed Hyperlink" xfId="71" builtinId="9" hidden="1"/>
    <cellStyle name="Followed Hyperlink" xfId="95" builtinId="9" hidden="1"/>
    <cellStyle name="Followed Hyperlink" xfId="91" builtinId="9" hidden="1"/>
    <cellStyle name="Followed Hyperlink" xfId="143" builtinId="9" hidden="1"/>
    <cellStyle name="Followed Hyperlink" xfId="195" builtinId="9" hidden="1"/>
    <cellStyle name="Followed Hyperlink" xfId="171" builtinId="9" hidden="1"/>
    <cellStyle name="Followed Hyperlink" xfId="151" builtinId="9" hidden="1"/>
    <cellStyle name="Followed Hyperlink" xfId="131" builtinId="9" hidden="1"/>
    <cellStyle name="Followed Hyperlink" xfId="199" builtinId="9" hidden="1"/>
    <cellStyle name="Followed Hyperlink" xfId="231" builtinId="9" hidden="1"/>
    <cellStyle name="Followed Hyperlink" xfId="263" builtinId="9" hidden="1"/>
    <cellStyle name="Followed Hyperlink" xfId="269" builtinId="9" hidden="1"/>
    <cellStyle name="Followed Hyperlink" xfId="237" builtinId="9" hidden="1"/>
    <cellStyle name="Followed Hyperlink" xfId="205" builtinId="9" hidden="1"/>
    <cellStyle name="Followed Hyperlink" xfId="173" builtinId="9" hidden="1"/>
    <cellStyle name="Followed Hyperlink" xfId="141" builtinId="9" hidden="1"/>
    <cellStyle name="Followed Hyperlink" xfId="109" builtinId="9" hidden="1"/>
    <cellStyle name="Followed Hyperlink" xfId="77" builtinId="9" hidden="1"/>
    <cellStyle name="Followed Hyperlink" xfId="39" builtinId="9" hidden="1"/>
    <cellStyle name="Followed Hyperlink" xfId="61" builtinId="9" hidden="1"/>
    <cellStyle name="Followed Hyperlink" xfId="25" builtinId="9" hidden="1"/>
    <cellStyle name="Followed Hyperlink" xfId="11" builtinId="9" hidden="1"/>
    <cellStyle name="Followed Hyperlink" xfId="23" builtinId="9" hidden="1"/>
    <cellStyle name="Followed Hyperlink" xfId="49" builtinId="9" hidden="1"/>
    <cellStyle name="Followed Hyperlink" xfId="53" builtinId="9" hidden="1"/>
    <cellStyle name="Followed Hyperlink" xfId="31" builtinId="9" hidden="1"/>
    <cellStyle name="Followed Hyperlink" xfId="89" builtinId="9" hidden="1"/>
    <cellStyle name="Followed Hyperlink" xfId="273" builtinId="9" hidden="1"/>
    <cellStyle name="Followed Hyperlink" xfId="257" builtinId="9" hidden="1"/>
    <cellStyle name="Followed Hyperlink" xfId="233" builtinId="9" hidden="1"/>
    <cellStyle name="Followed Hyperlink" xfId="209" builtinId="9" hidden="1"/>
    <cellStyle name="Followed Hyperlink" xfId="193" builtinId="9" hidden="1"/>
    <cellStyle name="Followed Hyperlink" xfId="169" builtinId="9" hidden="1"/>
    <cellStyle name="Followed Hyperlink" xfId="145" builtinId="9" hidden="1"/>
    <cellStyle name="Followed Hyperlink" xfId="129" builtinId="9" hidden="1"/>
    <cellStyle name="Followed Hyperlink" xfId="121" builtinId="9" hidden="1"/>
    <cellStyle name="Followed Hyperlink" xfId="185" builtinId="9" hidden="1"/>
    <cellStyle name="Followed Hyperlink" xfId="249" builtinId="9" hidden="1"/>
    <cellStyle name="Followed Hyperlink" xfId="235" builtinId="9" hidden="1"/>
    <cellStyle name="Followed Hyperlink" xfId="259" builtinId="9" hidden="1"/>
    <cellStyle name="Followed Hyperlink" xfId="275" builtinId="9" hidden="1"/>
    <cellStyle name="Followed Hyperlink" xfId="219" builtinId="9" hidden="1"/>
    <cellStyle name="Followed Hyperlink" xfId="211" builtinId="9" hidden="1"/>
    <cellStyle name="Followed Hyperlink" xfId="203" builtinId="9" hidden="1"/>
    <cellStyle name="Followed Hyperlink" xfId="227" builtinId="9" hidden="1"/>
    <cellStyle name="Followed Hyperlink" xfId="251" builtinId="9" hidden="1"/>
    <cellStyle name="Followed Hyperlink" xfId="267" builtinId="9" hidden="1"/>
    <cellStyle name="Followed Hyperlink" xfId="243" builtinId="9" hidden="1"/>
    <cellStyle name="Followed Hyperlink" xfId="281" builtinId="9" hidden="1"/>
    <cellStyle name="Followed Hyperlink" xfId="217" builtinId="9" hidden="1"/>
    <cellStyle name="Followed Hyperlink" xfId="153" builtinId="9" hidden="1"/>
    <cellStyle name="Followed Hyperlink" xfId="113" builtinId="9" hidden="1"/>
    <cellStyle name="Followed Hyperlink" xfId="137" builtinId="9" hidden="1"/>
    <cellStyle name="Followed Hyperlink" xfId="161" builtinId="9" hidden="1"/>
    <cellStyle name="Followed Hyperlink" xfId="177" builtinId="9" hidden="1"/>
    <cellStyle name="Followed Hyperlink" xfId="201" builtinId="9" hidden="1"/>
    <cellStyle name="Followed Hyperlink" xfId="225" builtinId="9" hidden="1"/>
    <cellStyle name="Followed Hyperlink" xfId="241" builtinId="9" hidden="1"/>
    <cellStyle name="Followed Hyperlink" xfId="265" builtinId="9" hidden="1"/>
    <cellStyle name="Followed Hyperlink" xfId="105" builtinId="9" hidden="1"/>
    <cellStyle name="Followed Hyperlink" xfId="73" builtinId="9" hidden="1"/>
    <cellStyle name="Followed Hyperlink" xfId="43" builtinId="9" hidden="1"/>
    <cellStyle name="Followed Hyperlink" xfId="63" builtinId="9" hidden="1"/>
    <cellStyle name="Followed Hyperlink" xfId="13" builtinId="9" hidden="1"/>
    <cellStyle name="Followed Hyperlink" xfId="7" builtinId="9" hidden="1"/>
    <cellStyle name="Followed Hyperlink" xfId="21" builtinId="9" hidden="1"/>
    <cellStyle name="Followed Hyperlink" xfId="57" builtinId="9" hidden="1"/>
    <cellStyle name="Followed Hyperlink" xfId="51" builtinId="9" hidden="1"/>
    <cellStyle name="Followed Hyperlink" xfId="29" builtinId="9" hidden="1"/>
    <cellStyle name="Followed Hyperlink" xfId="93" builtinId="9" hidden="1"/>
    <cellStyle name="Followed Hyperlink" xfId="125" builtinId="9" hidden="1"/>
    <cellStyle name="Followed Hyperlink" xfId="157" builtinId="9" hidden="1"/>
    <cellStyle name="Followed Hyperlink" xfId="189" builtinId="9" hidden="1"/>
    <cellStyle name="Followed Hyperlink" xfId="221" builtinId="9" hidden="1"/>
    <cellStyle name="Followed Hyperlink" xfId="253" builtinId="9" hidden="1"/>
    <cellStyle name="Followed Hyperlink" xfId="279" builtinId="9" hidden="1"/>
    <cellStyle name="Followed Hyperlink" xfId="247" builtinId="9" hidden="1"/>
    <cellStyle name="Followed Hyperlink" xfId="215" builtinId="9" hidden="1"/>
    <cellStyle name="Followed Hyperlink" xfId="119" builtinId="9" hidden="1"/>
    <cellStyle name="Followed Hyperlink" xfId="139" builtinId="9" hidden="1"/>
    <cellStyle name="Followed Hyperlink" xfId="163" builtinId="9" hidden="1"/>
    <cellStyle name="Followed Hyperlink" xfId="183" builtinId="9" hidden="1"/>
    <cellStyle name="Followed Hyperlink" xfId="175" builtinId="9" hidden="1"/>
    <cellStyle name="Followed Hyperlink" xfId="111" builtinId="9" hidden="1"/>
    <cellStyle name="Followed Hyperlink" xfId="103" builtinId="9" hidden="1"/>
    <cellStyle name="Followed Hyperlink" xfId="83" builtinId="9" hidden="1"/>
    <cellStyle name="Followed Hyperlink" xfId="75" builtinId="9" hidden="1"/>
    <cellStyle name="Followed Hyperlink" xfId="107" builtinId="9" hidden="1"/>
    <cellStyle name="Followed Hyperlink" xfId="87" builtinId="9" hidden="1"/>
    <cellStyle name="Followed Hyperlink" xfId="159" builtinId="9" hidden="1"/>
    <cellStyle name="Followed Hyperlink" xfId="187" builtinId="9" hidden="1"/>
    <cellStyle name="Followed Hyperlink" xfId="167" builtinId="9" hidden="1"/>
    <cellStyle name="Followed Hyperlink" xfId="147" builtinId="9" hidden="1"/>
    <cellStyle name="Followed Hyperlink" xfId="123" builtinId="9" hidden="1"/>
    <cellStyle name="Followed Hyperlink" xfId="207" builtinId="9" hidden="1"/>
    <cellStyle name="Followed Hyperlink" xfId="239" builtinId="9" hidden="1"/>
    <cellStyle name="Followed Hyperlink" xfId="271" builtinId="9" hidden="1"/>
    <cellStyle name="Followed Hyperlink" xfId="17" builtinId="9" hidden="1"/>
    <cellStyle name="Followed Hyperlink" xfId="15" builtinId="9" hidden="1"/>
    <cellStyle name="Followed Hyperlink" xfId="41" builtinId="9" hidden="1"/>
    <cellStyle name="Followed Hyperlink" xfId="55" builtinId="9" hidden="1"/>
    <cellStyle name="Followed Hyperlink" xfId="45" builtinId="9" hidden="1"/>
    <cellStyle name="Followed Hyperlink" xfId="35" builtinId="9" hidden="1"/>
    <cellStyle name="Followed Hyperlink" xfId="85" builtinId="9" hidden="1"/>
    <cellStyle name="Followed Hyperlink" xfId="101" builtinId="9" hidden="1"/>
    <cellStyle name="Followed Hyperlink" xfId="117" builtinId="9" hidden="1"/>
    <cellStyle name="Followed Hyperlink" xfId="149" builtinId="9" hidden="1"/>
    <cellStyle name="Followed Hyperlink" xfId="165" builtinId="9" hidden="1"/>
    <cellStyle name="Followed Hyperlink" xfId="181" builtinId="9" hidden="1"/>
    <cellStyle name="Followed Hyperlink" xfId="213" builtinId="9" hidden="1"/>
    <cellStyle name="Followed Hyperlink" xfId="229" builtinId="9" hidden="1"/>
    <cellStyle name="Followed Hyperlink" xfId="245" builtinId="9" hidden="1"/>
    <cellStyle name="Followed Hyperlink" xfId="277" builtinId="9" hidden="1"/>
    <cellStyle name="Followed Hyperlink" xfId="261" builtinId="9" hidden="1"/>
    <cellStyle name="Followed Hyperlink" xfId="197" builtinId="9" hidden="1"/>
    <cellStyle name="Followed Hyperlink" xfId="133" builtinId="9" hidden="1"/>
    <cellStyle name="Followed Hyperlink" xfId="69" builtinId="9" hidden="1"/>
    <cellStyle name="Followed Hyperlink" xfId="67" builtinId="9" hidden="1"/>
    <cellStyle name="Followed Hyperlink" xfId="5" builtinId="9" hidden="1"/>
    <cellStyle name="Followed Hyperlink" xfId="47" builtinId="9" hidden="1"/>
    <cellStyle name="Followed Hyperlink" xfId="59" builtinId="9" hidden="1"/>
    <cellStyle name="Followed Hyperlink" xfId="33" builtinId="9" hidden="1"/>
    <cellStyle name="Followed Hyperlink" xfId="19" builtinId="9" hidden="1"/>
    <cellStyle name="Followed Hyperlink" xfId="9" builtinId="9" hidden="1"/>
    <cellStyle name="Followed Hyperlink" xfId="65" builtinId="9" hidden="1"/>
    <cellStyle name="Followed Hyperlink" xfId="27" builtinId="9" hidden="1"/>
    <cellStyle name="Followed Hyperlink" xfId="37" builtinId="9" hidden="1"/>
    <cellStyle name="Followed Hyperlink" xfId="81" builtinId="9" hidden="1"/>
    <cellStyle name="Followed Hyperlink" xfId="97" builtinId="9" hidden="1"/>
    <cellStyle name="Hyperlink" xfId="122" builtinId="8" hidden="1"/>
    <cellStyle name="Hyperlink" xfId="124" builtinId="8" hidden="1"/>
    <cellStyle name="Hyperlink" xfId="138" builtinId="8" hidden="1"/>
    <cellStyle name="Hyperlink" xfId="184" builtinId="8" hidden="1"/>
    <cellStyle name="Hyperlink" xfId="172" builtinId="8" hidden="1"/>
    <cellStyle name="Hyperlink" xfId="200" builtinId="8" hidden="1"/>
    <cellStyle name="Hyperlink" xfId="276" builtinId="8" hidden="1"/>
    <cellStyle name="Hyperlink" xfId="266" builtinId="8" hidden="1"/>
    <cellStyle name="Hyperlink" xfId="240" builtinId="8" hidden="1"/>
    <cellStyle name="Hyperlink" xfId="228" builtinId="8" hidden="1"/>
    <cellStyle name="Hyperlink" xfId="216" builtinId="8" hidden="1"/>
    <cellStyle name="Hyperlink" xfId="192" builtinId="8" hidden="1"/>
    <cellStyle name="Hyperlink" xfId="206" builtinId="8" hidden="1"/>
    <cellStyle name="Hyperlink" xfId="66" builtinId="8" hidden="1"/>
    <cellStyle name="Hyperlink" xfId="34" builtinId="8" hidden="1"/>
    <cellStyle name="Hyperlink" xfId="24" builtinId="8" hidden="1"/>
    <cellStyle name="Hyperlink" xfId="82" builtinId="8" hidden="1"/>
    <cellStyle name="Hyperlink" xfId="88" builtinId="8" hidden="1"/>
    <cellStyle name="Hyperlink" xfId="90" builtinId="8" hidden="1"/>
    <cellStyle name="Hyperlink" xfId="98" builtinId="8" hidden="1"/>
    <cellStyle name="Hyperlink" xfId="104" builtinId="8" hidden="1"/>
    <cellStyle name="Hyperlink" xfId="106" builtinId="8" hidden="1"/>
    <cellStyle name="Hyperlink" xfId="108" builtinId="8" hidden="1"/>
    <cellStyle name="Hyperlink" xfId="116" builtinId="8" hidden="1"/>
    <cellStyle name="Hyperlink" xfId="110" builtinId="8" hidden="1"/>
    <cellStyle name="Hyperlink" xfId="94" builtinId="8" hidden="1"/>
    <cellStyle name="Hyperlink" xfId="26" builtinId="8" hidden="1"/>
    <cellStyle name="Hyperlink" xfId="28" builtinId="8" hidden="1"/>
    <cellStyle name="Hyperlink" xfId="32" builtinId="8" hidden="1"/>
    <cellStyle name="Hyperlink" xfId="40" builtinId="8" hidden="1"/>
    <cellStyle name="Hyperlink" xfId="44" builtinId="8" hidden="1"/>
    <cellStyle name="Hyperlink" xfId="46" builtinId="8" hidden="1"/>
    <cellStyle name="Hyperlink" xfId="52" builtinId="8" hidden="1"/>
    <cellStyle name="Hyperlink" xfId="30" builtinId="8" hidden="1"/>
    <cellStyle name="Hyperlink" xfId="14" builtinId="8" hidden="1"/>
    <cellStyle name="Hyperlink" xfId="22" builtinId="8" hidden="1"/>
    <cellStyle name="Hyperlink" xfId="8" builtinId="8" hidden="1"/>
    <cellStyle name="Hyperlink" xfId="10" builtinId="8" hidden="1"/>
    <cellStyle name="Hyperlink" xfId="18" builtinId="8" hidden="1"/>
    <cellStyle name="Hyperlink" xfId="38" builtinId="8" hidden="1"/>
    <cellStyle name="Hyperlink" xfId="118" builtinId="8" hidden="1"/>
    <cellStyle name="Hyperlink" xfId="166" builtinId="8" hidden="1"/>
    <cellStyle name="Hyperlink" xfId="158" builtinId="8" hidden="1"/>
    <cellStyle name="Hyperlink" xfId="134" builtinId="8" hidden="1"/>
    <cellStyle name="Hyperlink" xfId="54" builtinId="8" hidden="1"/>
    <cellStyle name="Hyperlink" xfId="58" builtinId="8" hidden="1"/>
    <cellStyle name="Hyperlink" xfId="60" builtinId="8" hidden="1"/>
    <cellStyle name="Hyperlink" xfId="68" builtinId="8" hidden="1"/>
    <cellStyle name="Hyperlink" xfId="70" builtinId="8" hidden="1"/>
    <cellStyle name="Hyperlink" xfId="72" builtinId="8" hidden="1"/>
    <cellStyle name="Hyperlink" xfId="80" builtinId="8" hidden="1"/>
    <cellStyle name="Hyperlink" xfId="150" builtinId="8" hidden="1"/>
    <cellStyle name="Hyperlink" xfId="230" builtinId="8" hidden="1"/>
    <cellStyle name="Hyperlink" xfId="214" builtinId="8" hidden="1"/>
    <cellStyle name="Hyperlink" xfId="198" builtinId="8" hidden="1"/>
    <cellStyle name="Hyperlink" xfId="190" builtinId="8" hidden="1"/>
    <cellStyle name="Hyperlink" xfId="262" builtinId="8" hidden="1"/>
    <cellStyle name="Hyperlink" xfId="254" builtinId="8" hidden="1"/>
    <cellStyle name="Hyperlink" xfId="246" builtinId="8" hidden="1"/>
    <cellStyle name="Hyperlink" xfId="280" builtinId="8" hidden="1"/>
    <cellStyle name="Hyperlink" xfId="278" builtinId="8" hidden="1"/>
    <cellStyle name="Hyperlink" xfId="182" builtinId="8" hidden="1"/>
    <cellStyle name="Hyperlink" xfId="222" builtinId="8" hidden="1"/>
    <cellStyle name="Hyperlink" xfId="76" builtinId="8" hidden="1"/>
    <cellStyle name="Hyperlink" xfId="64" builtinId="8" hidden="1"/>
    <cellStyle name="Hyperlink" xfId="126" builtinId="8" hidden="1"/>
    <cellStyle name="Hyperlink" xfId="96" builtinId="8" hidden="1"/>
    <cellStyle name="Hyperlink" xfId="12" builtinId="8" hidden="1"/>
    <cellStyle name="Hyperlink" xfId="20" builtinId="8" hidden="1"/>
    <cellStyle name="Hyperlink" xfId="48" builtinId="8" hidden="1"/>
    <cellStyle name="Hyperlink" xfId="36" builtinId="8" hidden="1"/>
    <cellStyle name="Hyperlink" xfId="78" builtinId="8" hidden="1"/>
    <cellStyle name="Hyperlink" xfId="114" builtinId="8" hidden="1"/>
    <cellStyle name="Hyperlink" xfId="100" builtinId="8" hidden="1"/>
    <cellStyle name="Hyperlink" xfId="86" builtinId="8" hidden="1"/>
    <cellStyle name="Hyperlink" xfId="102" builtinId="8" hidden="1"/>
    <cellStyle name="Hyperlink" xfId="204" builtinId="8" hidden="1"/>
    <cellStyle name="Hyperlink" xfId="252" builtinId="8" hidden="1"/>
    <cellStyle name="Hyperlink" xfId="162" builtinId="8" hidden="1"/>
    <cellStyle name="Hyperlink" xfId="148" builtinId="8" hidden="1"/>
    <cellStyle name="Hyperlink" xfId="226" builtinId="8" hidden="1"/>
    <cellStyle name="Hyperlink" xfId="232" builtinId="8" hidden="1"/>
    <cellStyle name="Hyperlink" xfId="234" builtinId="8" hidden="1"/>
    <cellStyle name="Hyperlink" xfId="236" builtinId="8" hidden="1"/>
    <cellStyle name="Hyperlink" xfId="248" builtinId="8" hidden="1"/>
    <cellStyle name="Hyperlink" xfId="250" builtinId="8" hidden="1"/>
    <cellStyle name="Hyperlink" xfId="256" builtinId="8" hidden="1"/>
    <cellStyle name="Hyperlink" xfId="258" builtinId="8" hidden="1"/>
    <cellStyle name="Hyperlink" xfId="260" builtinId="8" hidden="1"/>
    <cellStyle name="Hyperlink" xfId="268" builtinId="8" hidden="1"/>
    <cellStyle name="Hyperlink" xfId="272" builtinId="8" hidden="1"/>
    <cellStyle name="Hyperlink" xfId="264" builtinId="8" hidden="1"/>
    <cellStyle name="Hyperlink" xfId="242" builtinId="8" hidden="1"/>
    <cellStyle name="Hyperlink" xfId="220" builtinId="8" hidden="1"/>
    <cellStyle name="Hyperlink" xfId="152" builtinId="8" hidden="1"/>
    <cellStyle name="Hyperlink" xfId="154" builtinId="8" hidden="1"/>
    <cellStyle name="Hyperlink" xfId="160" builtinId="8" hidden="1"/>
    <cellStyle name="Hyperlink" xfId="164" builtinId="8" hidden="1"/>
    <cellStyle name="Hyperlink" xfId="170" builtinId="8" hidden="1"/>
    <cellStyle name="Hyperlink" xfId="176" builtinId="8" hidden="1"/>
    <cellStyle name="Hyperlink" xfId="178" builtinId="8" hidden="1"/>
    <cellStyle name="Hyperlink" xfId="180" builtinId="8" hidden="1"/>
    <cellStyle name="Hyperlink" xfId="186" builtinId="8" hidden="1"/>
    <cellStyle name="Hyperlink" xfId="156" builtinId="8" hidden="1"/>
    <cellStyle name="Hyperlink" xfId="136" builtinId="8" hidden="1"/>
    <cellStyle name="Hyperlink" xfId="144" builtinId="8" hidden="1"/>
    <cellStyle name="Hyperlink" xfId="146" builtinId="8" hidden="1"/>
    <cellStyle name="Hyperlink" xfId="128" builtinId="8" hidden="1"/>
    <cellStyle name="Hyperlink" xfId="130" builtinId="8" hidden="1"/>
    <cellStyle name="Hyperlink" xfId="132" builtinId="8" hidden="1"/>
    <cellStyle name="Hyperlink" xfId="140" builtinId="8" hidden="1"/>
    <cellStyle name="Hyperlink" xfId="168" builtinId="8" hidden="1"/>
    <cellStyle name="Hyperlink" xfId="274" builtinId="8" hidden="1"/>
    <cellStyle name="Hyperlink" xfId="244" builtinId="8" hidden="1"/>
    <cellStyle name="Hyperlink" xfId="56" builtinId="8" hidden="1"/>
    <cellStyle name="Hyperlink" xfId="142" builtinId="8" hidden="1"/>
    <cellStyle name="Hyperlink" xfId="238" builtinId="8" hidden="1"/>
    <cellStyle name="Hyperlink" xfId="270" builtinId="8" hidden="1"/>
    <cellStyle name="Hyperlink" xfId="188" builtinId="8" hidden="1"/>
    <cellStyle name="Hyperlink" xfId="194" builtinId="8" hidden="1"/>
    <cellStyle name="Hyperlink" xfId="196" builtinId="8" hidden="1"/>
    <cellStyle name="Hyperlink" xfId="202" builtinId="8" hidden="1"/>
    <cellStyle name="Hyperlink" xfId="208" builtinId="8" hidden="1"/>
    <cellStyle name="Hyperlink" xfId="210" builtinId="8" hidden="1"/>
    <cellStyle name="Hyperlink" xfId="212" builtinId="8" hidden="1"/>
    <cellStyle name="Hyperlink" xfId="218" builtinId="8" hidden="1"/>
    <cellStyle name="Hyperlink" xfId="224" builtinId="8" hidden="1"/>
    <cellStyle name="Hyperlink" xfId="174" builtinId="8" hidden="1"/>
    <cellStyle name="Hyperlink" xfId="62" builtinId="8" hidden="1"/>
    <cellStyle name="Hyperlink" xfId="120" builtinId="8" hidden="1"/>
    <cellStyle name="Hyperlink" xfId="112" builtinId="8" hidden="1"/>
    <cellStyle name="Hyperlink" xfId="92" builtinId="8" hidden="1"/>
    <cellStyle name="Hyperlink" xfId="84" builtinId="8" hidden="1"/>
    <cellStyle name="Hyperlink" xfId="74" builtinId="8" hidden="1"/>
    <cellStyle name="Hyperlink" xfId="16" builtinId="8" hidden="1"/>
    <cellStyle name="Hyperlink" xfId="50" builtinId="8" hidden="1"/>
    <cellStyle name="Hyperlink" xfId="42" builtinId="8" hidden="1"/>
    <cellStyle name="Hyperlink" xfId="6" builtinId="8" hidden="1"/>
    <cellStyle name="Hyperlink" xfId="4" builtinId="8" hidden="1"/>
    <cellStyle name="Normal" xfId="0" builtinId="0"/>
    <cellStyle name="Normal 2" xfId="3" xr:uid="{00000000-0005-0000-0000-000018010000}"/>
    <cellStyle name="Normal_Sheet1" xfId="2" xr:uid="{00000000-0005-0000-0000-00001901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3333751</xdr:colOff>
      <xdr:row>11</xdr:row>
      <xdr:rowOff>47625</xdr:rowOff>
    </xdr:from>
    <xdr:to>
      <xdr:col>3</xdr:col>
      <xdr:colOff>571501</xdr:colOff>
      <xdr:row>12</xdr:row>
      <xdr:rowOff>209550</xdr:rowOff>
    </xdr:to>
    <xdr:pic>
      <xdr:nvPicPr>
        <xdr:cNvPr id="4" name="Picture 3">
          <a:extLst>
            <a:ext uri="{FF2B5EF4-FFF2-40B4-BE49-F238E27FC236}">
              <a16:creationId xmlns:a16="http://schemas.microsoft.com/office/drawing/2014/main" id="{EEFF0BA0-B495-42F8-AED0-55B89A1BC3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5876" y="2333625"/>
          <a:ext cx="1504950" cy="495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536864</xdr:colOff>
      <xdr:row>9</xdr:row>
      <xdr:rowOff>23812</xdr:rowOff>
    </xdr:from>
    <xdr:to>
      <xdr:col>7</xdr:col>
      <xdr:colOff>701388</xdr:colOff>
      <xdr:row>11</xdr:row>
      <xdr:rowOff>329046</xdr:rowOff>
    </xdr:to>
    <xdr:pic>
      <xdr:nvPicPr>
        <xdr:cNvPr id="3" name="Picture 2">
          <a:extLst>
            <a:ext uri="{FF2B5EF4-FFF2-40B4-BE49-F238E27FC236}">
              <a16:creationId xmlns:a16="http://schemas.microsoft.com/office/drawing/2014/main" id="{1670D929-E083-4F15-9E18-341684386E4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8046" y="1902835"/>
          <a:ext cx="2069524" cy="70355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536864</xdr:colOff>
      <xdr:row>9</xdr:row>
      <xdr:rowOff>23812</xdr:rowOff>
    </xdr:from>
    <xdr:to>
      <xdr:col>7</xdr:col>
      <xdr:colOff>695038</xdr:colOff>
      <xdr:row>12</xdr:row>
      <xdr:rowOff>2021</xdr:rowOff>
    </xdr:to>
    <xdr:pic>
      <xdr:nvPicPr>
        <xdr:cNvPr id="2" name="Picture 1">
          <a:extLst>
            <a:ext uri="{FF2B5EF4-FFF2-40B4-BE49-F238E27FC236}">
              <a16:creationId xmlns:a16="http://schemas.microsoft.com/office/drawing/2014/main" id="{18822391-79B2-422E-8F94-0E036D63823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6314" y="1909762"/>
          <a:ext cx="2063174" cy="71163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16"/>
  <sheetViews>
    <sheetView workbookViewId="0">
      <selection activeCell="A7" sqref="A7"/>
    </sheetView>
  </sheetViews>
  <sheetFormatPr defaultColWidth="11" defaultRowHeight="15.75" x14ac:dyDescent="0.25"/>
  <cols>
    <col min="1" max="1" width="75.875" bestFit="1" customWidth="1"/>
  </cols>
  <sheetData>
    <row r="1" spans="1:2" x14ac:dyDescent="0.25">
      <c r="B1" t="s">
        <v>0</v>
      </c>
    </row>
    <row r="2" spans="1:2" x14ac:dyDescent="0.25">
      <c r="A2" t="s">
        <v>1</v>
      </c>
      <c r="B2" t="s">
        <v>2</v>
      </c>
    </row>
    <row r="3" spans="1:2" x14ac:dyDescent="0.25">
      <c r="A3" t="s">
        <v>3</v>
      </c>
      <c r="B3" t="s">
        <v>4</v>
      </c>
    </row>
    <row r="4" spans="1:2" x14ac:dyDescent="0.25">
      <c r="A4" t="s">
        <v>115</v>
      </c>
      <c r="B4" t="s">
        <v>5</v>
      </c>
    </row>
    <row r="8" spans="1:2" x14ac:dyDescent="0.25">
      <c r="A8" s="12"/>
    </row>
    <row r="16" spans="1:2" x14ac:dyDescent="0.25">
      <c r="A16" s="12"/>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E49"/>
  <sheetViews>
    <sheetView showGridLines="0" workbookViewId="0">
      <selection activeCell="A11" sqref="A11:C11"/>
    </sheetView>
  </sheetViews>
  <sheetFormatPr defaultColWidth="11" defaultRowHeight="15.75" x14ac:dyDescent="0.25"/>
  <cols>
    <col min="1" max="1" width="16.25" customWidth="1"/>
    <col min="2" max="2" width="6.875" customWidth="1"/>
    <col min="3" max="3" width="56" customWidth="1"/>
    <col min="4" max="4" width="14" customWidth="1"/>
  </cols>
  <sheetData>
    <row r="1" spans="1:5" x14ac:dyDescent="0.25">
      <c r="A1" s="26" t="s">
        <v>6</v>
      </c>
      <c r="B1" s="191"/>
      <c r="C1" s="191"/>
      <c r="D1" s="191"/>
    </row>
    <row r="2" spans="1:5" x14ac:dyDescent="0.25">
      <c r="A2" s="26" t="s">
        <v>7</v>
      </c>
      <c r="B2" s="191"/>
      <c r="C2" s="191"/>
      <c r="D2" s="191"/>
    </row>
    <row r="3" spans="1:5" x14ac:dyDescent="0.25">
      <c r="A3" s="26" t="s">
        <v>8</v>
      </c>
      <c r="B3" s="191"/>
      <c r="C3" s="191"/>
      <c r="D3" s="191"/>
    </row>
    <row r="4" spans="1:5" x14ac:dyDescent="0.25">
      <c r="A4" s="26" t="s">
        <v>9</v>
      </c>
      <c r="B4" s="191"/>
      <c r="C4" s="191"/>
      <c r="D4" s="191"/>
    </row>
    <row r="5" spans="1:5" x14ac:dyDescent="0.25">
      <c r="A5" s="26" t="s">
        <v>10</v>
      </c>
      <c r="B5" s="191"/>
      <c r="C5" s="191"/>
      <c r="D5" s="191"/>
    </row>
    <row r="6" spans="1:5" x14ac:dyDescent="0.25">
      <c r="A6" s="26" t="s">
        <v>11</v>
      </c>
      <c r="B6" s="191"/>
      <c r="C6" s="191"/>
      <c r="D6" s="191"/>
    </row>
    <row r="7" spans="1:5" x14ac:dyDescent="0.25">
      <c r="A7" s="26" t="s">
        <v>12</v>
      </c>
      <c r="B7" s="191" t="s">
        <v>13</v>
      </c>
      <c r="C7" s="191"/>
      <c r="D7" s="191"/>
    </row>
    <row r="8" spans="1:5" ht="16.5" thickBot="1" x14ac:dyDescent="0.3"/>
    <row r="9" spans="1:5" ht="21.75" thickTop="1" x14ac:dyDescent="0.25">
      <c r="A9" s="193"/>
      <c r="B9" s="194"/>
      <c r="C9" s="194"/>
      <c r="D9" s="195"/>
    </row>
    <row r="10" spans="1:5" x14ac:dyDescent="0.25">
      <c r="A10" s="197" t="str">
        <f>name</f>
        <v>Trade-Facilitating Agricultural Systems and Technology</v>
      </c>
      <c r="B10" s="198"/>
      <c r="C10" s="198"/>
      <c r="D10" s="196"/>
    </row>
    <row r="11" spans="1:5" x14ac:dyDescent="0.25">
      <c r="A11" s="199" t="str">
        <f>sol</f>
        <v xml:space="preserve">Anexo A - Reingeniería y Optimización de Procesos de SENAVE_IESC T-FAST RFP-003-2021 </v>
      </c>
      <c r="B11" s="200"/>
      <c r="C11" s="200"/>
      <c r="D11" s="196"/>
    </row>
    <row r="12" spans="1:5" ht="26.25" x14ac:dyDescent="0.25">
      <c r="A12" s="201" t="s">
        <v>14</v>
      </c>
      <c r="B12" s="202"/>
      <c r="C12" s="202"/>
      <c r="D12" s="196"/>
    </row>
    <row r="13" spans="1:5" ht="18.75" x14ac:dyDescent="0.25">
      <c r="A13" s="203" t="s">
        <v>1</v>
      </c>
      <c r="B13" s="204"/>
      <c r="C13" s="204"/>
      <c r="D13" s="196"/>
    </row>
    <row r="14" spans="1:5" x14ac:dyDescent="0.25">
      <c r="A14" s="22"/>
      <c r="B14" s="23"/>
      <c r="C14" s="23"/>
      <c r="D14" s="25"/>
    </row>
    <row r="15" spans="1:5" ht="31.5" x14ac:dyDescent="0.25">
      <c r="A15" s="192" t="s">
        <v>15</v>
      </c>
      <c r="B15" s="192"/>
      <c r="C15" s="192"/>
      <c r="D15" s="29" t="s">
        <v>16</v>
      </c>
      <c r="E15" s="30"/>
    </row>
    <row r="16" spans="1:5" x14ac:dyDescent="0.25">
      <c r="A16" s="184" t="s">
        <v>17</v>
      </c>
      <c r="B16" s="185"/>
      <c r="C16" s="185"/>
      <c r="D16" s="186"/>
    </row>
    <row r="17" spans="1:5" x14ac:dyDescent="0.25">
      <c r="A17" s="1"/>
      <c r="B17" s="2"/>
      <c r="C17" s="3"/>
      <c r="D17" s="28"/>
    </row>
    <row r="18" spans="1:5" ht="46.5" customHeight="1" x14ac:dyDescent="0.25">
      <c r="A18" s="107" t="s">
        <v>18</v>
      </c>
      <c r="B18" s="189" t="str">
        <f>'2. Presupuesto Detallado'!C19</f>
        <v>Producto 1: Informe conteniendo el mapa de procesos en formato Value Stream Map del proceso “Registro/ Renovación - Asesor Técnico”</v>
      </c>
      <c r="C18" s="190"/>
      <c r="D18" s="172">
        <f>+'2. Presupuesto Detallado'!H31</f>
        <v>0</v>
      </c>
    </row>
    <row r="19" spans="1:5" x14ac:dyDescent="0.25">
      <c r="A19" s="79"/>
      <c r="B19" s="2"/>
      <c r="C19" s="3"/>
      <c r="D19" s="31"/>
    </row>
    <row r="20" spans="1:5" ht="32.25" customHeight="1" x14ac:dyDescent="0.25">
      <c r="A20" s="107" t="s">
        <v>19</v>
      </c>
      <c r="B20" s="189" t="str">
        <f>'2. Presupuesto Detallado'!C33</f>
        <v>Producto 2: Informe conteniendo el mapa de procesos en formato Value Stream Map del proceso “Registro de Operadoras DAO”</v>
      </c>
      <c r="C20" s="190"/>
      <c r="D20" s="172">
        <f>+'2. Presupuesto Detallado'!H45</f>
        <v>0</v>
      </c>
    </row>
    <row r="21" spans="1:5" x14ac:dyDescent="0.25">
      <c r="A21" s="79"/>
      <c r="B21" s="2"/>
      <c r="C21" s="3"/>
      <c r="D21" s="31"/>
    </row>
    <row r="22" spans="1:5" ht="30" customHeight="1" x14ac:dyDescent="0.25">
      <c r="A22" s="107" t="s">
        <v>20</v>
      </c>
      <c r="B22" s="189" t="str">
        <f>'2. Presupuesto Detallado'!C47</f>
        <v>Producto 3: Informe conteniendo el mapa de procesos en formato Value Stream Map del proceso “Procesos de Registro en el RNCOS”</v>
      </c>
      <c r="C22" s="190"/>
      <c r="D22" s="31">
        <f>+'2. Presupuesto Detallado'!H59</f>
        <v>0</v>
      </c>
    </row>
    <row r="23" spans="1:5" x14ac:dyDescent="0.25">
      <c r="A23" s="79"/>
      <c r="B23" s="2"/>
      <c r="C23" s="3"/>
      <c r="D23" s="31"/>
    </row>
    <row r="24" spans="1:5" ht="31.5" customHeight="1" x14ac:dyDescent="0.25">
      <c r="A24" s="107" t="s">
        <v>21</v>
      </c>
      <c r="B24" s="189" t="str">
        <f>'2. Presupuesto Detallado'!C61</f>
        <v>Producto 4: Informe conteniendo el mapa de procesos en formato Value Stream Map del proceso “Registro de Entidades Comerciales”</v>
      </c>
      <c r="C24" s="190"/>
      <c r="D24" s="31">
        <f>+'2. Presupuesto Detallado'!H73</f>
        <v>0</v>
      </c>
    </row>
    <row r="25" spans="1:5" x14ac:dyDescent="0.25">
      <c r="A25" s="79"/>
      <c r="B25" s="2"/>
      <c r="C25" s="3"/>
      <c r="D25" s="31"/>
    </row>
    <row r="26" spans="1:5" ht="49.5" customHeight="1" x14ac:dyDescent="0.25">
      <c r="A26" s="107" t="s">
        <v>22</v>
      </c>
      <c r="B26" s="189" t="str">
        <f>'2. Presupuesto Detallado'!C75</f>
        <v>Producto 5: Informe conteniendo el mapa de procesos en formato Value Stream Map del proceso “Registro de Silos, Centro de Acopio y Puerto de Embarque”</v>
      </c>
      <c r="C26" s="190"/>
      <c r="D26" s="31">
        <f>+'2. Presupuesto Detallado'!H87</f>
        <v>0</v>
      </c>
    </row>
    <row r="27" spans="1:5" x14ac:dyDescent="0.25">
      <c r="A27" s="79"/>
      <c r="B27" s="2"/>
      <c r="C27" s="3"/>
      <c r="D27" s="31"/>
    </row>
    <row r="28" spans="1:5" ht="59.25" customHeight="1" x14ac:dyDescent="0.25">
      <c r="A28" s="107" t="s">
        <v>23</v>
      </c>
      <c r="B28" s="189" t="str">
        <f>+'2. Presupuesto Detallado'!C89</f>
        <v>Producto 6: Informe final de la Etapa 1 conteniendo la sistematización de las actividades realizadas en el marco de los productos de la consultoría y una hoja de ruta para la implementación de la gestión de cambio</v>
      </c>
      <c r="C28" s="190"/>
      <c r="D28" s="31">
        <f>+'2. Presupuesto Detallado'!H99</f>
        <v>0</v>
      </c>
    </row>
    <row r="29" spans="1:5" x14ac:dyDescent="0.25">
      <c r="A29" s="79"/>
      <c r="B29" s="2"/>
      <c r="C29" s="3"/>
      <c r="D29" s="32"/>
    </row>
    <row r="30" spans="1:5" x14ac:dyDescent="0.25">
      <c r="A30" s="113" t="s">
        <v>24</v>
      </c>
      <c r="B30" s="115"/>
      <c r="C30" s="114"/>
      <c r="D30" s="116">
        <f>SUM(D18:D29)</f>
        <v>0</v>
      </c>
      <c r="E30" s="30"/>
    </row>
    <row r="31" spans="1:5" x14ac:dyDescent="0.25">
      <c r="A31" s="132"/>
      <c r="B31" s="99"/>
      <c r="C31" s="133"/>
      <c r="D31" s="134"/>
      <c r="E31" s="9"/>
    </row>
    <row r="32" spans="1:5" x14ac:dyDescent="0.25">
      <c r="A32" s="184" t="s">
        <v>25</v>
      </c>
      <c r="B32" s="185"/>
      <c r="C32" s="185"/>
      <c r="D32" s="186"/>
      <c r="E32" s="9"/>
    </row>
    <row r="33" spans="1:5" x14ac:dyDescent="0.25">
      <c r="A33" s="79"/>
      <c r="B33" s="2"/>
      <c r="C33" s="3"/>
      <c r="D33" s="32"/>
    </row>
    <row r="34" spans="1:5" ht="33" customHeight="1" x14ac:dyDescent="0.25">
      <c r="A34" s="107" t="s">
        <v>26</v>
      </c>
      <c r="B34" s="189" t="str">
        <f>'2. Presupuesto Detallado'!C105</f>
        <v>Producto 7: Herramienta de gestión de procesos y expedientes electrónicos instalado</v>
      </c>
      <c r="C34" s="190"/>
      <c r="D34" s="31">
        <f>+'2. Presupuesto Detallado'!H123</f>
        <v>0</v>
      </c>
    </row>
    <row r="35" spans="1:5" x14ac:dyDescent="0.25">
      <c r="A35" s="79"/>
      <c r="B35" s="2"/>
      <c r="C35" s="3"/>
      <c r="D35" s="31"/>
    </row>
    <row r="36" spans="1:5" ht="33" customHeight="1" x14ac:dyDescent="0.25">
      <c r="A36" s="128" t="s">
        <v>27</v>
      </c>
      <c r="B36" s="187" t="s">
        <v>28</v>
      </c>
      <c r="C36" s="188"/>
      <c r="D36" s="129">
        <f>+'2. Presupuesto Detallado'!H125</f>
        <v>0</v>
      </c>
    </row>
    <row r="37" spans="1:5" x14ac:dyDescent="0.25">
      <c r="A37" s="79"/>
      <c r="B37" s="2"/>
      <c r="C37" s="3"/>
      <c r="D37" s="31"/>
    </row>
    <row r="38" spans="1:5" ht="33" customHeight="1" x14ac:dyDescent="0.25">
      <c r="A38" s="128" t="s">
        <v>29</v>
      </c>
      <c r="B38" s="187" t="s">
        <v>30</v>
      </c>
      <c r="C38" s="188"/>
      <c r="D38" s="129">
        <f>+'2. Presupuesto Detallado'!H127</f>
        <v>0</v>
      </c>
    </row>
    <row r="39" spans="1:5" x14ac:dyDescent="0.25">
      <c r="A39" s="79"/>
      <c r="B39" s="2"/>
      <c r="C39" s="3"/>
      <c r="D39" s="31"/>
    </row>
    <row r="40" spans="1:5" ht="33" customHeight="1" x14ac:dyDescent="0.25">
      <c r="A40" s="128" t="s">
        <v>31</v>
      </c>
      <c r="B40" s="187" t="s">
        <v>32</v>
      </c>
      <c r="C40" s="188"/>
      <c r="D40" s="129">
        <f>+'2. Presupuesto Detallado'!H129</f>
        <v>0</v>
      </c>
    </row>
    <row r="41" spans="1:5" x14ac:dyDescent="0.25">
      <c r="A41" s="79"/>
      <c r="B41" s="2"/>
      <c r="C41" s="3"/>
      <c r="D41" s="31"/>
    </row>
    <row r="42" spans="1:5" ht="33" customHeight="1" x14ac:dyDescent="0.25">
      <c r="A42" s="128" t="s">
        <v>33</v>
      </c>
      <c r="B42" s="187" t="s">
        <v>34</v>
      </c>
      <c r="C42" s="188"/>
      <c r="D42" s="129">
        <f>+'2. Presupuesto Detallado'!H131</f>
        <v>0</v>
      </c>
    </row>
    <row r="43" spans="1:5" x14ac:dyDescent="0.25">
      <c r="A43" s="79"/>
      <c r="B43" s="2"/>
      <c r="C43" s="3"/>
      <c r="D43" s="31"/>
    </row>
    <row r="44" spans="1:5" ht="33" customHeight="1" x14ac:dyDescent="0.25">
      <c r="A44" s="128" t="s">
        <v>35</v>
      </c>
      <c r="B44" s="187" t="s">
        <v>36</v>
      </c>
      <c r="C44" s="188"/>
      <c r="D44" s="129">
        <f>+'2. Presupuesto Detallado'!H135</f>
        <v>0</v>
      </c>
    </row>
    <row r="45" spans="1:5" x14ac:dyDescent="0.25">
      <c r="A45" s="79"/>
      <c r="B45" s="2"/>
      <c r="C45" s="3"/>
      <c r="D45" s="32"/>
    </row>
    <row r="46" spans="1:5" x14ac:dyDescent="0.25">
      <c r="A46" s="113" t="s">
        <v>37</v>
      </c>
      <c r="B46" s="115"/>
      <c r="C46" s="114"/>
      <c r="D46" s="116">
        <f>SUM(D34:D45)</f>
        <v>0</v>
      </c>
      <c r="E46" s="30"/>
    </row>
    <row r="47" spans="1:5" x14ac:dyDescent="0.25">
      <c r="A47" s="79"/>
      <c r="B47" s="2"/>
      <c r="C47" s="3"/>
      <c r="D47" s="32"/>
    </row>
    <row r="48" spans="1:5" ht="16.5" thickBot="1" x14ac:dyDescent="0.3">
      <c r="A48" s="33" t="s">
        <v>38</v>
      </c>
      <c r="B48" s="34"/>
      <c r="C48" s="34"/>
      <c r="D48" s="35">
        <f>+D30+D46</f>
        <v>0</v>
      </c>
    </row>
    <row r="49" ht="16.5" thickTop="1" x14ac:dyDescent="0.25"/>
  </sheetData>
  <mergeCells count="28">
    <mergeCell ref="B1:D1"/>
    <mergeCell ref="B2:D2"/>
    <mergeCell ref="B3:D3"/>
    <mergeCell ref="B4:D4"/>
    <mergeCell ref="B5:D5"/>
    <mergeCell ref="B42:C42"/>
    <mergeCell ref="B44:C44"/>
    <mergeCell ref="B6:D6"/>
    <mergeCell ref="B7:D7"/>
    <mergeCell ref="A15:C15"/>
    <mergeCell ref="A9:C9"/>
    <mergeCell ref="D9:D13"/>
    <mergeCell ref="A10:C10"/>
    <mergeCell ref="A11:C11"/>
    <mergeCell ref="A12:C12"/>
    <mergeCell ref="A13:C13"/>
    <mergeCell ref="B28:C28"/>
    <mergeCell ref="B34:C34"/>
    <mergeCell ref="B18:C18"/>
    <mergeCell ref="B20:C20"/>
    <mergeCell ref="B22:C22"/>
    <mergeCell ref="A16:D16"/>
    <mergeCell ref="A32:D32"/>
    <mergeCell ref="B36:C36"/>
    <mergeCell ref="B38:C38"/>
    <mergeCell ref="B40:C40"/>
    <mergeCell ref="B24:C24"/>
    <mergeCell ref="B26:C26"/>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J207"/>
  <sheetViews>
    <sheetView zoomScaleNormal="100" workbookViewId="0">
      <selection activeCell="I2" sqref="I2"/>
    </sheetView>
  </sheetViews>
  <sheetFormatPr defaultColWidth="11" defaultRowHeight="15.75" x14ac:dyDescent="0.25"/>
  <cols>
    <col min="1" max="1" width="16.25" bestFit="1" customWidth="1"/>
    <col min="2" max="3" width="3.375" customWidth="1"/>
    <col min="4" max="4" width="57.5" customWidth="1"/>
    <col min="5" max="5" width="13.625" style="27" customWidth="1"/>
    <col min="6" max="6" width="11.75" style="27" customWidth="1"/>
    <col min="7" max="7" width="13.25" bestFit="1" customWidth="1"/>
    <col min="8" max="8" width="14.75" bestFit="1" customWidth="1"/>
  </cols>
  <sheetData>
    <row r="1" spans="1:9" x14ac:dyDescent="0.25">
      <c r="A1" s="26" t="s">
        <v>6</v>
      </c>
      <c r="B1" s="213"/>
      <c r="C1" s="213"/>
      <c r="D1" s="213"/>
      <c r="E1" s="213"/>
      <c r="F1" s="213"/>
      <c r="G1" s="213"/>
      <c r="H1" s="213"/>
    </row>
    <row r="2" spans="1:9" x14ac:dyDescent="0.25">
      <c r="A2" s="26" t="s">
        <v>7</v>
      </c>
      <c r="B2" s="191"/>
      <c r="C2" s="191"/>
      <c r="D2" s="191"/>
      <c r="E2" s="191"/>
      <c r="F2" s="191"/>
      <c r="G2" s="191"/>
      <c r="H2" s="191"/>
    </row>
    <row r="3" spans="1:9" x14ac:dyDescent="0.25">
      <c r="A3" s="26" t="s">
        <v>8</v>
      </c>
      <c r="B3" s="191"/>
      <c r="C3" s="191"/>
      <c r="D3" s="191"/>
      <c r="E3" s="191"/>
      <c r="F3" s="191"/>
      <c r="G3" s="191"/>
      <c r="H3" s="191"/>
    </row>
    <row r="4" spans="1:9" x14ac:dyDescent="0.25">
      <c r="A4" s="26" t="s">
        <v>9</v>
      </c>
      <c r="B4" s="191"/>
      <c r="C4" s="191"/>
      <c r="D4" s="191"/>
      <c r="E4" s="191"/>
      <c r="F4" s="191"/>
      <c r="G4" s="191"/>
      <c r="H4" s="191"/>
    </row>
    <row r="5" spans="1:9" x14ac:dyDescent="0.25">
      <c r="A5" s="26" t="s">
        <v>10</v>
      </c>
      <c r="B5" s="191"/>
      <c r="C5" s="191"/>
      <c r="D5" s="191"/>
      <c r="E5" s="191"/>
      <c r="F5" s="191"/>
      <c r="G5" s="191"/>
      <c r="H5" s="191"/>
    </row>
    <row r="6" spans="1:9" x14ac:dyDescent="0.25">
      <c r="A6" s="26" t="s">
        <v>11</v>
      </c>
      <c r="B6" s="191"/>
      <c r="C6" s="191"/>
      <c r="D6" s="191"/>
      <c r="E6" s="191"/>
      <c r="F6" s="191"/>
      <c r="G6" s="191"/>
      <c r="H6" s="191"/>
    </row>
    <row r="7" spans="1:9" x14ac:dyDescent="0.25">
      <c r="A7" s="26" t="s">
        <v>12</v>
      </c>
      <c r="B7" s="191" t="s">
        <v>13</v>
      </c>
      <c r="C7" s="191"/>
      <c r="D7" s="191"/>
      <c r="E7" s="191"/>
      <c r="F7" s="191"/>
      <c r="G7" s="191"/>
      <c r="H7" s="191"/>
    </row>
    <row r="8" spans="1:9" ht="16.5" thickBot="1" x14ac:dyDescent="0.3"/>
    <row r="9" spans="1:9" ht="21.75" thickTop="1" x14ac:dyDescent="0.25">
      <c r="A9" s="193"/>
      <c r="B9" s="193"/>
      <c r="C9" s="193"/>
      <c r="D9" s="193"/>
      <c r="E9" s="193"/>
      <c r="F9" s="193"/>
      <c r="G9" s="176"/>
      <c r="H9" s="72"/>
    </row>
    <row r="10" spans="1:9" x14ac:dyDescent="0.25">
      <c r="A10" s="197" t="str">
        <f>name</f>
        <v>Trade-Facilitating Agricultural Systems and Technology</v>
      </c>
      <c r="B10" s="197"/>
      <c r="C10" s="197"/>
      <c r="D10" s="197"/>
      <c r="E10" s="197"/>
      <c r="F10" s="197"/>
      <c r="G10" s="178"/>
      <c r="H10" s="73"/>
    </row>
    <row r="11" spans="1:9" x14ac:dyDescent="0.25">
      <c r="A11" s="199" t="str">
        <f>sol</f>
        <v xml:space="preserve">Anexo A - Reingeniería y Optimización de Procesos de SENAVE_IESC T-FAST RFP-003-2021 </v>
      </c>
      <c r="B11" s="199"/>
      <c r="C11" s="199"/>
      <c r="D11" s="199"/>
      <c r="E11" s="199"/>
      <c r="F11" s="199"/>
      <c r="G11" s="179"/>
      <c r="H11" s="177"/>
    </row>
    <row r="12" spans="1:9" ht="26.25" x14ac:dyDescent="0.25">
      <c r="A12" s="201" t="s">
        <v>39</v>
      </c>
      <c r="B12" s="201"/>
      <c r="C12" s="201"/>
      <c r="D12" s="201"/>
      <c r="E12" s="201"/>
      <c r="F12" s="201"/>
      <c r="G12" s="180"/>
      <c r="H12" s="74"/>
    </row>
    <row r="13" spans="1:9" ht="18.75" x14ac:dyDescent="0.25">
      <c r="A13" s="203" t="s">
        <v>1</v>
      </c>
      <c r="B13" s="203"/>
      <c r="C13" s="203"/>
      <c r="D13" s="203"/>
      <c r="E13" s="203"/>
      <c r="F13" s="203"/>
      <c r="G13" s="181"/>
      <c r="H13" s="75"/>
    </row>
    <row r="14" spans="1:9" x14ac:dyDescent="0.25">
      <c r="A14" s="22"/>
      <c r="B14" s="23"/>
      <c r="C14" s="23"/>
      <c r="D14" s="23"/>
      <c r="E14" s="24"/>
      <c r="F14" s="24"/>
      <c r="G14" s="24"/>
      <c r="H14" s="25"/>
    </row>
    <row r="15" spans="1:9" x14ac:dyDescent="0.25">
      <c r="A15" s="192" t="s">
        <v>15</v>
      </c>
      <c r="B15" s="192"/>
      <c r="C15" s="192"/>
      <c r="D15" s="192"/>
      <c r="E15" s="214" t="s">
        <v>40</v>
      </c>
      <c r="F15" s="214" t="s">
        <v>41</v>
      </c>
      <c r="G15" s="214" t="s">
        <v>42</v>
      </c>
      <c r="H15" s="216" t="s">
        <v>43</v>
      </c>
      <c r="I15" s="30"/>
    </row>
    <row r="16" spans="1:9" ht="30.75" customHeight="1" x14ac:dyDescent="0.25">
      <c r="A16" s="192"/>
      <c r="B16" s="192"/>
      <c r="C16" s="192"/>
      <c r="D16" s="192"/>
      <c r="E16" s="214"/>
      <c r="F16" s="214"/>
      <c r="G16" s="214"/>
      <c r="H16" s="216"/>
      <c r="I16" s="30"/>
    </row>
    <row r="17" spans="1:9" x14ac:dyDescent="0.25">
      <c r="E17"/>
      <c r="F17"/>
      <c r="H17" s="71"/>
    </row>
    <row r="18" spans="1:9" x14ac:dyDescent="0.25">
      <c r="A18" s="215" t="s">
        <v>17</v>
      </c>
      <c r="B18" s="215"/>
      <c r="C18" s="215"/>
      <c r="D18" s="215"/>
      <c r="E18" s="215"/>
      <c r="F18" s="215"/>
      <c r="G18" s="215"/>
      <c r="H18" s="215"/>
      <c r="I18" s="30"/>
    </row>
    <row r="19" spans="1:9" ht="33" customHeight="1" x14ac:dyDescent="0.25">
      <c r="A19" s="79" t="s">
        <v>18</v>
      </c>
      <c r="B19" s="9"/>
      <c r="C19" s="218" t="s">
        <v>44</v>
      </c>
      <c r="D19" s="218"/>
      <c r="E19" s="80"/>
      <c r="F19" s="80"/>
      <c r="G19" s="80"/>
      <c r="H19" s="81"/>
    </row>
    <row r="20" spans="1:9" x14ac:dyDescent="0.25">
      <c r="A20" s="4"/>
      <c r="B20" s="2"/>
      <c r="C20" s="2"/>
      <c r="D20" s="5"/>
      <c r="E20" s="37"/>
      <c r="F20" s="37"/>
      <c r="G20" s="16"/>
      <c r="H20" s="63"/>
    </row>
    <row r="21" spans="1:9" x14ac:dyDescent="0.25">
      <c r="A21" s="4"/>
      <c r="B21" s="6" t="s">
        <v>45</v>
      </c>
      <c r="C21" s="6"/>
      <c r="D21" s="6" t="s">
        <v>46</v>
      </c>
      <c r="E21" s="37"/>
      <c r="F21" s="37"/>
      <c r="G21" s="16"/>
      <c r="H21" s="63"/>
    </row>
    <row r="22" spans="1:9" x14ac:dyDescent="0.25">
      <c r="A22" s="4"/>
      <c r="B22" s="2"/>
      <c r="C22" s="2"/>
      <c r="D22" s="7" t="s">
        <v>47</v>
      </c>
      <c r="E22" s="47" t="s">
        <v>48</v>
      </c>
      <c r="F22" s="47"/>
      <c r="G22" s="52">
        <v>0</v>
      </c>
      <c r="H22" s="64">
        <f>G22*F22</f>
        <v>0</v>
      </c>
    </row>
    <row r="23" spans="1:9" x14ac:dyDescent="0.25">
      <c r="A23" s="4"/>
      <c r="B23" s="2"/>
      <c r="C23" s="2"/>
      <c r="D23" s="7" t="s">
        <v>49</v>
      </c>
      <c r="E23" s="47" t="s">
        <v>48</v>
      </c>
      <c r="F23" s="47"/>
      <c r="G23" s="52">
        <v>0</v>
      </c>
      <c r="H23" s="64">
        <f>G23*F23</f>
        <v>0</v>
      </c>
    </row>
    <row r="24" spans="1:9" x14ac:dyDescent="0.25">
      <c r="A24" s="4"/>
      <c r="B24" s="2"/>
      <c r="C24" s="2"/>
      <c r="D24" s="7" t="s">
        <v>50</v>
      </c>
      <c r="E24" s="47" t="s">
        <v>48</v>
      </c>
      <c r="F24" s="47"/>
      <c r="G24" s="52">
        <v>0</v>
      </c>
      <c r="H24" s="64">
        <f>G24*F24</f>
        <v>0</v>
      </c>
    </row>
    <row r="25" spans="1:9" x14ac:dyDescent="0.25">
      <c r="A25" s="4"/>
      <c r="B25" s="2"/>
      <c r="C25" s="2"/>
      <c r="D25" s="7"/>
      <c r="E25" s="47"/>
      <c r="F25" s="47"/>
      <c r="G25" s="52"/>
      <c r="H25" s="64"/>
    </row>
    <row r="26" spans="1:9" x14ac:dyDescent="0.25">
      <c r="A26" s="4"/>
      <c r="B26" s="135" t="s">
        <v>51</v>
      </c>
      <c r="C26" s="2"/>
      <c r="D26" s="131" t="s">
        <v>52</v>
      </c>
      <c r="E26" s="47"/>
      <c r="F26" s="47"/>
      <c r="G26" s="52"/>
      <c r="H26" s="64"/>
    </row>
    <row r="27" spans="1:9" x14ac:dyDescent="0.25">
      <c r="A27" s="4"/>
      <c r="B27" s="2"/>
      <c r="C27" s="2"/>
      <c r="D27" s="7" t="s">
        <v>53</v>
      </c>
      <c r="E27" s="47" t="s">
        <v>48</v>
      </c>
      <c r="F27" s="37"/>
      <c r="G27" s="52">
        <v>0</v>
      </c>
      <c r="H27" s="64">
        <f>G27*F27</f>
        <v>0</v>
      </c>
    </row>
    <row r="28" spans="1:9" x14ac:dyDescent="0.25">
      <c r="A28" s="4"/>
      <c r="B28" s="2"/>
      <c r="C28" s="2"/>
      <c r="D28" s="7"/>
      <c r="E28" s="37"/>
      <c r="F28" s="37"/>
      <c r="G28" s="52"/>
      <c r="H28" s="64"/>
    </row>
    <row r="29" spans="1:9" x14ac:dyDescent="0.25">
      <c r="A29" s="4"/>
      <c r="B29" s="135" t="s">
        <v>54</v>
      </c>
      <c r="C29" s="2"/>
      <c r="D29" s="6" t="s">
        <v>55</v>
      </c>
      <c r="E29" s="47" t="s">
        <v>48</v>
      </c>
      <c r="F29" s="37"/>
      <c r="G29" s="52">
        <v>0</v>
      </c>
      <c r="H29" s="64">
        <f>G29*F29</f>
        <v>0</v>
      </c>
    </row>
    <row r="30" spans="1:9" x14ac:dyDescent="0.25">
      <c r="A30" s="4"/>
      <c r="B30" s="2"/>
      <c r="C30" s="2"/>
      <c r="D30" s="7"/>
      <c r="E30" s="37"/>
      <c r="F30" s="37"/>
      <c r="G30" s="53"/>
      <c r="H30" s="65"/>
    </row>
    <row r="31" spans="1:9" x14ac:dyDescent="0.25">
      <c r="A31" s="219" t="s">
        <v>56</v>
      </c>
      <c r="B31" s="219"/>
      <c r="C31" s="219"/>
      <c r="D31" s="219"/>
      <c r="E31" s="36"/>
      <c r="F31" s="36"/>
      <c r="G31" s="56"/>
      <c r="H31" s="68">
        <f>SUM(H20:H29)</f>
        <v>0</v>
      </c>
    </row>
    <row r="32" spans="1:9" x14ac:dyDescent="0.25">
      <c r="A32" s="8"/>
      <c r="B32" s="8"/>
      <c r="C32" s="8"/>
      <c r="D32" s="41"/>
      <c r="E32" s="37"/>
      <c r="F32" s="37"/>
      <c r="G32" s="16"/>
      <c r="H32" s="66"/>
    </row>
    <row r="33" spans="1:8" ht="31.5" customHeight="1" x14ac:dyDescent="0.25">
      <c r="A33" s="4" t="s">
        <v>19</v>
      </c>
      <c r="C33" s="209" t="s">
        <v>57</v>
      </c>
      <c r="D33" s="209"/>
      <c r="E33" s="37"/>
      <c r="F33" s="37"/>
      <c r="G33" s="16"/>
      <c r="H33" s="66"/>
    </row>
    <row r="34" spans="1:8" x14ac:dyDescent="0.25">
      <c r="A34" s="10"/>
      <c r="B34" s="6"/>
      <c r="C34" s="6"/>
      <c r="D34" s="7"/>
      <c r="E34" s="47"/>
      <c r="F34" s="47"/>
      <c r="G34" s="52"/>
      <c r="H34" s="64"/>
    </row>
    <row r="35" spans="1:8" ht="17.25" customHeight="1" x14ac:dyDescent="0.25">
      <c r="A35" s="10"/>
      <c r="B35" s="6" t="s">
        <v>45</v>
      </c>
      <c r="C35" s="6"/>
      <c r="D35" s="131" t="s">
        <v>46</v>
      </c>
      <c r="E35" s="47"/>
      <c r="F35" s="47"/>
      <c r="G35" s="52"/>
      <c r="H35" s="64"/>
    </row>
    <row r="36" spans="1:8" ht="18" customHeight="1" x14ac:dyDescent="0.25">
      <c r="A36" s="10"/>
      <c r="B36" s="6"/>
      <c r="C36" s="6"/>
      <c r="D36" s="7" t="s">
        <v>47</v>
      </c>
      <c r="E36" s="47" t="s">
        <v>48</v>
      </c>
      <c r="F36" s="47"/>
      <c r="G36" s="52">
        <v>0</v>
      </c>
      <c r="H36" s="64">
        <f>G36*F36</f>
        <v>0</v>
      </c>
    </row>
    <row r="37" spans="1:8" ht="15" customHeight="1" x14ac:dyDescent="0.25">
      <c r="A37" s="10"/>
      <c r="B37" s="6"/>
      <c r="C37" s="6"/>
      <c r="D37" s="7" t="s">
        <v>49</v>
      </c>
      <c r="E37" s="47" t="s">
        <v>48</v>
      </c>
      <c r="F37" s="47"/>
      <c r="G37" s="52">
        <v>0</v>
      </c>
      <c r="H37" s="64">
        <f>G37*F37</f>
        <v>0</v>
      </c>
    </row>
    <row r="38" spans="1:8" ht="15" customHeight="1" x14ac:dyDescent="0.25">
      <c r="A38" s="10"/>
      <c r="B38" s="6"/>
      <c r="C38" s="6"/>
      <c r="D38" s="7" t="s">
        <v>50</v>
      </c>
      <c r="E38" s="47" t="s">
        <v>48</v>
      </c>
      <c r="F38" s="47"/>
      <c r="G38" s="52">
        <v>0</v>
      </c>
      <c r="H38" s="64">
        <f>G38*F38</f>
        <v>0</v>
      </c>
    </row>
    <row r="39" spans="1:8" ht="15" customHeight="1" x14ac:dyDescent="0.25">
      <c r="A39" s="10"/>
      <c r="B39" s="6"/>
      <c r="C39" s="6"/>
      <c r="D39" s="7"/>
      <c r="E39" s="47"/>
      <c r="F39" s="47"/>
      <c r="G39" s="52"/>
      <c r="H39" s="64"/>
    </row>
    <row r="40" spans="1:8" ht="15" customHeight="1" x14ac:dyDescent="0.25">
      <c r="A40" s="10"/>
      <c r="B40" s="135" t="s">
        <v>51</v>
      </c>
      <c r="C40" s="2"/>
      <c r="D40" s="131" t="s">
        <v>52</v>
      </c>
      <c r="E40" s="47"/>
      <c r="F40" s="47"/>
      <c r="G40" s="52"/>
      <c r="H40" s="64"/>
    </row>
    <row r="41" spans="1:8" ht="15" customHeight="1" x14ac:dyDescent="0.25">
      <c r="A41" s="10"/>
      <c r="B41" s="2"/>
      <c r="C41" s="2"/>
      <c r="D41" s="7" t="s">
        <v>53</v>
      </c>
      <c r="E41" s="47" t="s">
        <v>48</v>
      </c>
      <c r="F41" s="37"/>
      <c r="G41" s="52">
        <v>0</v>
      </c>
      <c r="H41" s="64">
        <f>G41*F41</f>
        <v>0</v>
      </c>
    </row>
    <row r="42" spans="1:8" ht="15" customHeight="1" x14ac:dyDescent="0.25">
      <c r="A42" s="10"/>
      <c r="B42" s="2"/>
      <c r="C42" s="2"/>
      <c r="D42" s="7"/>
      <c r="E42" s="37"/>
      <c r="F42" s="37"/>
      <c r="G42" s="52"/>
      <c r="H42" s="64"/>
    </row>
    <row r="43" spans="1:8" ht="15" customHeight="1" x14ac:dyDescent="0.25">
      <c r="A43" s="10"/>
      <c r="B43" s="135" t="s">
        <v>54</v>
      </c>
      <c r="C43" s="2"/>
      <c r="D43" s="6" t="s">
        <v>55</v>
      </c>
      <c r="E43" s="47" t="s">
        <v>48</v>
      </c>
      <c r="F43" s="37"/>
      <c r="G43" s="52">
        <v>0</v>
      </c>
      <c r="H43" s="64">
        <f>G43*F43</f>
        <v>0</v>
      </c>
    </row>
    <row r="44" spans="1:8" x14ac:dyDescent="0.25">
      <c r="A44" s="10"/>
      <c r="B44" s="8"/>
      <c r="C44" s="8"/>
      <c r="D44" s="42"/>
      <c r="E44" s="37"/>
      <c r="F44" s="37"/>
      <c r="G44" s="54"/>
      <c r="H44" s="66"/>
    </row>
    <row r="45" spans="1:8" s="13" customFormat="1" x14ac:dyDescent="0.25">
      <c r="A45" s="219" t="s">
        <v>58</v>
      </c>
      <c r="B45" s="219"/>
      <c r="C45" s="219"/>
      <c r="D45" s="219"/>
      <c r="E45" s="36"/>
      <c r="F45" s="36"/>
      <c r="G45" s="56"/>
      <c r="H45" s="68">
        <f>SUM(H34:H44)</f>
        <v>0</v>
      </c>
    </row>
    <row r="46" spans="1:8" x14ac:dyDescent="0.25">
      <c r="A46" s="9"/>
      <c r="B46" s="9"/>
      <c r="C46" s="9"/>
      <c r="D46" s="15"/>
      <c r="E46" s="49"/>
      <c r="F46" s="49"/>
      <c r="G46" s="18"/>
      <c r="H46" s="58"/>
    </row>
    <row r="47" spans="1:8" ht="33" customHeight="1" x14ac:dyDescent="0.25">
      <c r="A47" s="79" t="s">
        <v>20</v>
      </c>
      <c r="C47" s="209" t="s">
        <v>59</v>
      </c>
      <c r="D47" s="209"/>
      <c r="E47" s="39"/>
      <c r="F47" s="39"/>
      <c r="G47" s="39"/>
      <c r="H47" s="83"/>
    </row>
    <row r="48" spans="1:8" x14ac:dyDescent="0.25">
      <c r="A48" s="10"/>
      <c r="C48" s="11"/>
      <c r="D48" s="9"/>
      <c r="E48" s="49"/>
      <c r="F48" s="49"/>
      <c r="G48" s="18"/>
      <c r="H48" s="58"/>
    </row>
    <row r="49" spans="1:8" x14ac:dyDescent="0.25">
      <c r="A49" s="10"/>
      <c r="B49" s="6" t="s">
        <v>45</v>
      </c>
      <c r="C49" s="6"/>
      <c r="D49" s="131" t="s">
        <v>46</v>
      </c>
      <c r="E49" s="47"/>
      <c r="F49" s="47"/>
      <c r="G49" s="52"/>
      <c r="H49" s="64"/>
    </row>
    <row r="50" spans="1:8" x14ac:dyDescent="0.25">
      <c r="A50" s="10"/>
      <c r="B50" s="6"/>
      <c r="C50" s="6"/>
      <c r="D50" s="7" t="s">
        <v>47</v>
      </c>
      <c r="E50" s="47" t="s">
        <v>48</v>
      </c>
      <c r="F50" s="47"/>
      <c r="G50" s="52">
        <v>0</v>
      </c>
      <c r="H50" s="64">
        <f>G50*F50</f>
        <v>0</v>
      </c>
    </row>
    <row r="51" spans="1:8" x14ac:dyDescent="0.25">
      <c r="A51" s="10"/>
      <c r="B51" s="6"/>
      <c r="C51" s="6"/>
      <c r="D51" s="7" t="s">
        <v>49</v>
      </c>
      <c r="E51" s="47" t="s">
        <v>48</v>
      </c>
      <c r="F51" s="47"/>
      <c r="G51" s="52">
        <v>0</v>
      </c>
      <c r="H51" s="64">
        <f>G51*F51</f>
        <v>0</v>
      </c>
    </row>
    <row r="52" spans="1:8" x14ac:dyDescent="0.25">
      <c r="A52" s="10"/>
      <c r="B52" s="6"/>
      <c r="C52" s="6"/>
      <c r="D52" s="7" t="s">
        <v>50</v>
      </c>
      <c r="E52" s="47" t="s">
        <v>48</v>
      </c>
      <c r="F52" s="47"/>
      <c r="G52" s="52">
        <v>0</v>
      </c>
      <c r="H52" s="64">
        <f>G52*F52</f>
        <v>0</v>
      </c>
    </row>
    <row r="53" spans="1:8" x14ac:dyDescent="0.25">
      <c r="A53" s="10"/>
      <c r="B53" s="6"/>
      <c r="C53" s="6"/>
      <c r="D53" s="7"/>
      <c r="E53" s="47"/>
      <c r="F53" s="47"/>
      <c r="G53" s="52"/>
      <c r="H53" s="64"/>
    </row>
    <row r="54" spans="1:8" x14ac:dyDescent="0.25">
      <c r="A54" s="10"/>
      <c r="B54" s="135" t="s">
        <v>51</v>
      </c>
      <c r="C54" s="2"/>
      <c r="D54" s="131" t="s">
        <v>52</v>
      </c>
      <c r="E54" s="47"/>
      <c r="F54" s="47"/>
      <c r="G54" s="52"/>
      <c r="H54" s="64"/>
    </row>
    <row r="55" spans="1:8" x14ac:dyDescent="0.25">
      <c r="A55" s="10"/>
      <c r="B55" s="2"/>
      <c r="C55" s="2"/>
      <c r="D55" s="7" t="s">
        <v>53</v>
      </c>
      <c r="E55" s="47" t="s">
        <v>48</v>
      </c>
      <c r="F55" s="37"/>
      <c r="G55" s="52">
        <v>0</v>
      </c>
      <c r="H55" s="64">
        <f>G55*F55</f>
        <v>0</v>
      </c>
    </row>
    <row r="56" spans="1:8" x14ac:dyDescent="0.25">
      <c r="A56" s="10"/>
      <c r="B56" s="2"/>
      <c r="C56" s="2"/>
      <c r="D56" s="7"/>
      <c r="E56" s="37"/>
      <c r="F56" s="37"/>
      <c r="G56" s="52"/>
      <c r="H56" s="64"/>
    </row>
    <row r="57" spans="1:8" x14ac:dyDescent="0.25">
      <c r="A57" s="10"/>
      <c r="B57" s="135" t="s">
        <v>54</v>
      </c>
      <c r="C57" s="2"/>
      <c r="D57" s="6" t="s">
        <v>55</v>
      </c>
      <c r="E57" s="47" t="s">
        <v>48</v>
      </c>
      <c r="F57" s="37"/>
      <c r="G57" s="52">
        <v>0</v>
      </c>
      <c r="H57" s="64">
        <f>G57*F57</f>
        <v>0</v>
      </c>
    </row>
    <row r="58" spans="1:8" x14ac:dyDescent="0.25">
      <c r="A58" s="9"/>
      <c r="B58" s="9"/>
      <c r="C58" s="9"/>
      <c r="D58" s="43"/>
      <c r="E58" s="49"/>
      <c r="F58" s="49"/>
      <c r="G58" s="55"/>
      <c r="H58" s="67"/>
    </row>
    <row r="59" spans="1:8" s="13" customFormat="1" x14ac:dyDescent="0.25">
      <c r="A59" s="219" t="s">
        <v>60</v>
      </c>
      <c r="B59" s="219"/>
      <c r="C59" s="219"/>
      <c r="D59" s="219"/>
      <c r="E59" s="36"/>
      <c r="F59" s="36"/>
      <c r="G59" s="56"/>
      <c r="H59" s="68">
        <f>SUM(H50:H58)</f>
        <v>0</v>
      </c>
    </row>
    <row r="60" spans="1:8" x14ac:dyDescent="0.25">
      <c r="A60" s="9"/>
      <c r="B60" s="9"/>
      <c r="C60" s="9"/>
      <c r="D60" s="15"/>
      <c r="E60" s="49"/>
      <c r="F60" s="49"/>
      <c r="G60" s="18"/>
      <c r="H60" s="58"/>
    </row>
    <row r="61" spans="1:8" ht="32.25" customHeight="1" x14ac:dyDescent="0.25">
      <c r="A61" s="79" t="s">
        <v>21</v>
      </c>
      <c r="B61" s="9"/>
      <c r="C61" s="209" t="s">
        <v>61</v>
      </c>
      <c r="D61" s="209"/>
      <c r="E61" s="38"/>
      <c r="F61" s="38"/>
      <c r="G61" s="38"/>
      <c r="H61" s="82"/>
    </row>
    <row r="62" spans="1:8" x14ac:dyDescent="0.25">
      <c r="A62" s="9"/>
      <c r="B62" s="9"/>
      <c r="C62" s="9"/>
      <c r="D62" s="9"/>
      <c r="E62" s="49"/>
      <c r="F62" s="49"/>
      <c r="G62" s="55"/>
      <c r="H62" s="67"/>
    </row>
    <row r="63" spans="1:8" x14ac:dyDescent="0.25">
      <c r="A63" s="9"/>
      <c r="B63" s="6" t="s">
        <v>45</v>
      </c>
      <c r="C63" s="6"/>
      <c r="D63" s="131" t="s">
        <v>46</v>
      </c>
      <c r="E63" s="47"/>
      <c r="F63" s="47"/>
      <c r="G63" s="52"/>
      <c r="H63" s="64"/>
    </row>
    <row r="64" spans="1:8" x14ac:dyDescent="0.25">
      <c r="A64" s="9"/>
      <c r="B64" s="6"/>
      <c r="C64" s="6"/>
      <c r="D64" s="7" t="s">
        <v>47</v>
      </c>
      <c r="E64" s="47" t="s">
        <v>48</v>
      </c>
      <c r="F64" s="47"/>
      <c r="G64" s="52">
        <v>0</v>
      </c>
      <c r="H64" s="64">
        <f>G64*F64</f>
        <v>0</v>
      </c>
    </row>
    <row r="65" spans="1:8" x14ac:dyDescent="0.25">
      <c r="A65" s="9"/>
      <c r="B65" s="6"/>
      <c r="C65" s="6"/>
      <c r="D65" s="7" t="s">
        <v>49</v>
      </c>
      <c r="E65" s="47" t="s">
        <v>48</v>
      </c>
      <c r="F65" s="47"/>
      <c r="G65" s="52">
        <v>0</v>
      </c>
      <c r="H65" s="64">
        <f>G65*F65</f>
        <v>0</v>
      </c>
    </row>
    <row r="66" spans="1:8" x14ac:dyDescent="0.25">
      <c r="A66" s="9"/>
      <c r="B66" s="6"/>
      <c r="C66" s="6"/>
      <c r="D66" s="7" t="s">
        <v>50</v>
      </c>
      <c r="E66" s="47" t="s">
        <v>48</v>
      </c>
      <c r="F66" s="47"/>
      <c r="G66" s="52">
        <v>0</v>
      </c>
      <c r="H66" s="64">
        <f>G66*F66</f>
        <v>0</v>
      </c>
    </row>
    <row r="67" spans="1:8" x14ac:dyDescent="0.25">
      <c r="A67" s="9"/>
      <c r="B67" s="6"/>
      <c r="C67" s="6"/>
      <c r="D67" s="7"/>
      <c r="E67" s="47"/>
      <c r="F67" s="47"/>
      <c r="G67" s="52"/>
      <c r="H67" s="64"/>
    </row>
    <row r="68" spans="1:8" x14ac:dyDescent="0.25">
      <c r="A68" s="9"/>
      <c r="B68" s="135" t="s">
        <v>51</v>
      </c>
      <c r="C68" s="2"/>
      <c r="D68" s="131" t="s">
        <v>52</v>
      </c>
      <c r="E68" s="47"/>
      <c r="F68" s="47"/>
      <c r="G68" s="52"/>
      <c r="H68" s="64"/>
    </row>
    <row r="69" spans="1:8" x14ac:dyDescent="0.25">
      <c r="A69" s="9"/>
      <c r="B69" s="2"/>
      <c r="C69" s="2"/>
      <c r="D69" s="7" t="s">
        <v>53</v>
      </c>
      <c r="E69" s="47" t="s">
        <v>48</v>
      </c>
      <c r="F69" s="37"/>
      <c r="G69" s="52">
        <v>0</v>
      </c>
      <c r="H69" s="64">
        <f>G69*F69</f>
        <v>0</v>
      </c>
    </row>
    <row r="70" spans="1:8" x14ac:dyDescent="0.25">
      <c r="A70" s="9"/>
      <c r="B70" s="2"/>
      <c r="C70" s="2"/>
      <c r="D70" s="7"/>
      <c r="E70" s="37"/>
      <c r="F70" s="37"/>
      <c r="G70" s="52"/>
      <c r="H70" s="64"/>
    </row>
    <row r="71" spans="1:8" x14ac:dyDescent="0.25">
      <c r="A71" s="9"/>
      <c r="B71" s="135" t="s">
        <v>54</v>
      </c>
      <c r="C71" s="2"/>
      <c r="D71" s="6" t="s">
        <v>55</v>
      </c>
      <c r="E71" s="47" t="s">
        <v>48</v>
      </c>
      <c r="F71" s="37"/>
      <c r="G71" s="52">
        <v>0</v>
      </c>
      <c r="H71" s="64">
        <f>G71*F71</f>
        <v>0</v>
      </c>
    </row>
    <row r="72" spans="1:8" x14ac:dyDescent="0.25">
      <c r="A72" s="9"/>
      <c r="B72" s="6"/>
      <c r="C72" s="6"/>
      <c r="D72" s="7"/>
      <c r="E72" s="47"/>
      <c r="F72" s="47"/>
      <c r="G72" s="52"/>
      <c r="H72" s="64"/>
    </row>
    <row r="73" spans="1:8" s="13" customFormat="1" x14ac:dyDescent="0.25">
      <c r="A73" s="219" t="s">
        <v>62</v>
      </c>
      <c r="B73" s="219"/>
      <c r="C73" s="219"/>
      <c r="D73" s="219"/>
      <c r="E73" s="36"/>
      <c r="F73" s="36"/>
      <c r="G73" s="56"/>
      <c r="H73" s="68">
        <f>SUM(H64:H72)</f>
        <v>0</v>
      </c>
    </row>
    <row r="74" spans="1:8" x14ac:dyDescent="0.25">
      <c r="A74" s="9"/>
      <c r="B74" s="9"/>
      <c r="C74" s="9"/>
      <c r="D74" s="15"/>
      <c r="E74" s="49"/>
      <c r="F74" s="49"/>
      <c r="G74" s="18"/>
      <c r="H74" s="58"/>
    </row>
    <row r="75" spans="1:8" ht="48" customHeight="1" x14ac:dyDescent="0.25">
      <c r="A75" s="79" t="s">
        <v>22</v>
      </c>
      <c r="B75" s="9"/>
      <c r="C75" s="209" t="s">
        <v>63</v>
      </c>
      <c r="D75" s="209"/>
      <c r="E75" s="38"/>
      <c r="F75" s="38"/>
      <c r="G75" s="38"/>
      <c r="H75" s="82"/>
    </row>
    <row r="76" spans="1:8" x14ac:dyDescent="0.25">
      <c r="A76" s="10"/>
      <c r="B76" s="9"/>
      <c r="C76" s="11"/>
      <c r="D76" s="9"/>
      <c r="E76" s="49"/>
      <c r="F76" s="49"/>
      <c r="G76" s="55"/>
      <c r="H76" s="67"/>
    </row>
    <row r="77" spans="1:8" x14ac:dyDescent="0.25">
      <c r="A77" s="10"/>
      <c r="B77" s="6" t="s">
        <v>45</v>
      </c>
      <c r="C77" s="6"/>
      <c r="D77" s="130" t="s">
        <v>46</v>
      </c>
      <c r="E77" s="47"/>
      <c r="F77" s="47"/>
      <c r="G77" s="52"/>
      <c r="H77" s="64"/>
    </row>
    <row r="78" spans="1:8" x14ac:dyDescent="0.25">
      <c r="A78" s="10"/>
      <c r="B78" s="6"/>
      <c r="C78" s="6"/>
      <c r="D78" s="7" t="s">
        <v>47</v>
      </c>
      <c r="E78" s="47" t="s">
        <v>48</v>
      </c>
      <c r="F78" s="47"/>
      <c r="G78" s="52">
        <v>0</v>
      </c>
      <c r="H78" s="64">
        <f>G78*F78</f>
        <v>0</v>
      </c>
    </row>
    <row r="79" spans="1:8" x14ac:dyDescent="0.25">
      <c r="A79" s="10"/>
      <c r="B79" s="6"/>
      <c r="C79" s="6"/>
      <c r="D79" s="7" t="s">
        <v>49</v>
      </c>
      <c r="E79" s="47" t="s">
        <v>48</v>
      </c>
      <c r="F79" s="47"/>
      <c r="G79" s="52">
        <v>0</v>
      </c>
      <c r="H79" s="64">
        <f>G79*F79</f>
        <v>0</v>
      </c>
    </row>
    <row r="80" spans="1:8" x14ac:dyDescent="0.25">
      <c r="A80" s="10"/>
      <c r="B80" s="6"/>
      <c r="C80" s="6"/>
      <c r="D80" s="7" t="s">
        <v>50</v>
      </c>
      <c r="E80" s="47" t="s">
        <v>48</v>
      </c>
      <c r="F80" s="47"/>
      <c r="G80" s="52">
        <v>0</v>
      </c>
      <c r="H80" s="64">
        <f>G80*F80</f>
        <v>0</v>
      </c>
    </row>
    <row r="81" spans="1:8" x14ac:dyDescent="0.25">
      <c r="A81" s="10"/>
      <c r="B81" s="6"/>
      <c r="C81" s="6"/>
      <c r="D81" s="7"/>
      <c r="E81" s="47"/>
      <c r="F81" s="47"/>
      <c r="G81" s="52"/>
      <c r="H81" s="64"/>
    </row>
    <row r="82" spans="1:8" x14ac:dyDescent="0.25">
      <c r="A82" s="10"/>
      <c r="B82" s="135" t="s">
        <v>51</v>
      </c>
      <c r="C82" s="2"/>
      <c r="D82" s="131" t="s">
        <v>52</v>
      </c>
      <c r="E82" s="47"/>
      <c r="F82" s="47"/>
      <c r="G82" s="52"/>
      <c r="H82" s="64"/>
    </row>
    <row r="83" spans="1:8" x14ac:dyDescent="0.25">
      <c r="A83" s="10"/>
      <c r="B83" s="2"/>
      <c r="C83" s="2"/>
      <c r="D83" s="7" t="s">
        <v>53</v>
      </c>
      <c r="E83" s="47" t="s">
        <v>48</v>
      </c>
      <c r="F83" s="37"/>
      <c r="G83" s="52">
        <v>0</v>
      </c>
      <c r="H83" s="64">
        <f>G83*F83</f>
        <v>0</v>
      </c>
    </row>
    <row r="84" spans="1:8" x14ac:dyDescent="0.25">
      <c r="A84" s="10"/>
      <c r="B84" s="2"/>
      <c r="C84" s="2"/>
      <c r="D84" s="7"/>
      <c r="E84" s="37"/>
      <c r="F84" s="37"/>
      <c r="G84" s="52"/>
      <c r="H84" s="64"/>
    </row>
    <row r="85" spans="1:8" x14ac:dyDescent="0.25">
      <c r="A85" s="10"/>
      <c r="B85" s="135" t="s">
        <v>54</v>
      </c>
      <c r="C85" s="2"/>
      <c r="D85" s="6" t="s">
        <v>55</v>
      </c>
      <c r="E85" s="47" t="s">
        <v>48</v>
      </c>
      <c r="F85" s="37"/>
      <c r="G85" s="52">
        <v>0</v>
      </c>
      <c r="H85" s="64">
        <f>G85*F85</f>
        <v>0</v>
      </c>
    </row>
    <row r="86" spans="1:8" x14ac:dyDescent="0.25">
      <c r="A86" s="9"/>
      <c r="B86" s="9"/>
      <c r="C86" s="9"/>
      <c r="D86" s="9"/>
      <c r="E86" s="49"/>
      <c r="F86" s="49"/>
      <c r="G86" s="55"/>
      <c r="H86" s="67"/>
    </row>
    <row r="87" spans="1:8" s="13" customFormat="1" x14ac:dyDescent="0.25">
      <c r="A87" s="219" t="s">
        <v>64</v>
      </c>
      <c r="B87" s="219"/>
      <c r="C87" s="219"/>
      <c r="D87" s="219"/>
      <c r="E87" s="36"/>
      <c r="F87" s="36"/>
      <c r="G87" s="56"/>
      <c r="H87" s="68">
        <f>SUM(H78:H86)</f>
        <v>0</v>
      </c>
    </row>
    <row r="88" spans="1:8" s="13" customFormat="1" x14ac:dyDescent="0.25">
      <c r="A88" s="20"/>
      <c r="B88" s="20"/>
      <c r="C88" s="20"/>
      <c r="D88" s="44"/>
      <c r="E88" s="37"/>
      <c r="F88" s="37"/>
      <c r="G88" s="21"/>
      <c r="H88" s="69"/>
    </row>
    <row r="89" spans="1:8" s="13" customFormat="1" ht="49.5" customHeight="1" x14ac:dyDescent="0.25">
      <c r="A89" s="4" t="s">
        <v>23</v>
      </c>
      <c r="B89" s="9"/>
      <c r="C89" s="209" t="s">
        <v>65</v>
      </c>
      <c r="D89" s="209"/>
      <c r="E89" s="38"/>
      <c r="F89" s="38"/>
      <c r="G89" s="38"/>
      <c r="H89" s="82"/>
    </row>
    <row r="90" spans="1:8" s="13" customFormat="1" x14ac:dyDescent="0.25">
      <c r="A90" s="4"/>
      <c r="B90" s="9"/>
      <c r="C90" s="182"/>
      <c r="D90" s="182"/>
      <c r="E90" s="38"/>
      <c r="F90" s="38"/>
      <c r="G90" s="38"/>
      <c r="H90" s="82"/>
    </row>
    <row r="91" spans="1:8" s="13" customFormat="1" x14ac:dyDescent="0.25">
      <c r="A91" s="10"/>
      <c r="B91" s="6" t="s">
        <v>45</v>
      </c>
      <c r="C91" s="6"/>
      <c r="D91" s="131" t="s">
        <v>46</v>
      </c>
      <c r="E91" s="47"/>
      <c r="F91" s="47"/>
      <c r="G91" s="52"/>
      <c r="H91" s="64"/>
    </row>
    <row r="92" spans="1:8" s="13" customFormat="1" x14ac:dyDescent="0.25">
      <c r="A92" s="10"/>
      <c r="B92" s="6"/>
      <c r="C92" s="6"/>
      <c r="D92" s="7" t="s">
        <v>47</v>
      </c>
      <c r="E92" s="47" t="s">
        <v>48</v>
      </c>
      <c r="F92" s="47"/>
      <c r="G92" s="52">
        <v>0</v>
      </c>
      <c r="H92" s="64">
        <f>G92*F92</f>
        <v>0</v>
      </c>
    </row>
    <row r="93" spans="1:8" s="13" customFormat="1" x14ac:dyDescent="0.25">
      <c r="A93" s="10"/>
      <c r="B93" s="6"/>
      <c r="C93" s="6"/>
      <c r="D93" s="7" t="s">
        <v>49</v>
      </c>
      <c r="E93" s="47" t="s">
        <v>48</v>
      </c>
      <c r="F93" s="47"/>
      <c r="G93" s="52">
        <v>0</v>
      </c>
      <c r="H93" s="64">
        <f>G93*F93</f>
        <v>0</v>
      </c>
    </row>
    <row r="94" spans="1:8" s="13" customFormat="1" x14ac:dyDescent="0.25">
      <c r="A94" s="10"/>
      <c r="B94" s="6"/>
      <c r="C94" s="6"/>
      <c r="D94" s="7" t="s">
        <v>50</v>
      </c>
      <c r="E94" s="47" t="s">
        <v>48</v>
      </c>
      <c r="F94" s="47"/>
      <c r="G94" s="52">
        <v>0</v>
      </c>
      <c r="H94" s="64">
        <f>G94*F94</f>
        <v>0</v>
      </c>
    </row>
    <row r="95" spans="1:8" s="13" customFormat="1" x14ac:dyDescent="0.25">
      <c r="A95" s="10"/>
      <c r="B95" s="6"/>
      <c r="C95" s="6"/>
      <c r="D95" s="7"/>
      <c r="E95" s="47"/>
      <c r="F95" s="47"/>
      <c r="G95" s="52"/>
      <c r="H95" s="64"/>
    </row>
    <row r="96" spans="1:8" s="13" customFormat="1" x14ac:dyDescent="0.25">
      <c r="A96" s="10"/>
      <c r="B96" s="135" t="s">
        <v>51</v>
      </c>
      <c r="C96" s="2"/>
      <c r="D96" s="131" t="s">
        <v>52</v>
      </c>
      <c r="E96" s="47"/>
      <c r="F96" s="47"/>
      <c r="G96" s="52"/>
      <c r="H96" s="64"/>
    </row>
    <row r="97" spans="1:8" s="13" customFormat="1" x14ac:dyDescent="0.25">
      <c r="A97" s="10"/>
      <c r="B97" s="2"/>
      <c r="C97" s="2"/>
      <c r="D97" s="7" t="s">
        <v>66</v>
      </c>
      <c r="E97" s="47" t="s">
        <v>48</v>
      </c>
      <c r="F97" s="37"/>
      <c r="G97" s="52">
        <v>0</v>
      </c>
      <c r="H97" s="64">
        <f>G97*F97</f>
        <v>0</v>
      </c>
    </row>
    <row r="98" spans="1:8" s="13" customFormat="1" x14ac:dyDescent="0.25">
      <c r="A98" s="10"/>
      <c r="B98" s="9"/>
      <c r="C98" s="11"/>
      <c r="D98" s="9"/>
      <c r="E98" s="37"/>
      <c r="F98" s="37"/>
      <c r="G98" s="21"/>
      <c r="H98" s="70"/>
    </row>
    <row r="99" spans="1:8" s="13" customFormat="1" x14ac:dyDescent="0.25">
      <c r="A99" s="219" t="s">
        <v>67</v>
      </c>
      <c r="B99" s="219"/>
      <c r="C99" s="219"/>
      <c r="D99" s="219"/>
      <c r="E99" s="36"/>
      <c r="F99" s="36"/>
      <c r="G99" s="56"/>
      <c r="H99" s="68">
        <f>SUM(H92:H98)</f>
        <v>0</v>
      </c>
    </row>
    <row r="100" spans="1:8" s="13" customFormat="1" x14ac:dyDescent="0.25">
      <c r="A100" s="20"/>
      <c r="B100" s="20"/>
      <c r="C100" s="20"/>
      <c r="D100" s="20"/>
      <c r="E100" s="37"/>
      <c r="F100" s="37"/>
      <c r="G100" s="108"/>
      <c r="H100" s="109"/>
    </row>
    <row r="101" spans="1:8" s="13" customFormat="1" x14ac:dyDescent="0.25">
      <c r="A101" s="217" t="s">
        <v>24</v>
      </c>
      <c r="B101" s="217"/>
      <c r="C101" s="217"/>
      <c r="D101" s="217"/>
      <c r="E101" s="36"/>
      <c r="F101" s="36"/>
      <c r="G101" s="56"/>
      <c r="H101" s="68">
        <f>+H31+H45+H59+H73+H87+H99</f>
        <v>0</v>
      </c>
    </row>
    <row r="102" spans="1:8" s="13" customFormat="1" x14ac:dyDescent="0.25">
      <c r="A102" s="20"/>
      <c r="B102" s="20"/>
      <c r="C102" s="20"/>
      <c r="D102" s="45"/>
      <c r="E102" s="37"/>
      <c r="F102" s="37"/>
      <c r="G102" s="21"/>
      <c r="H102" s="70"/>
    </row>
    <row r="103" spans="1:8" s="13" customFormat="1" x14ac:dyDescent="0.25">
      <c r="A103" s="207" t="s">
        <v>25</v>
      </c>
      <c r="B103" s="207"/>
      <c r="C103" s="207"/>
      <c r="D103" s="207"/>
      <c r="E103" s="207"/>
      <c r="F103" s="207"/>
      <c r="G103" s="207"/>
      <c r="H103" s="208"/>
    </row>
    <row r="104" spans="1:8" x14ac:dyDescent="0.25">
      <c r="A104" s="9"/>
      <c r="B104" s="9"/>
      <c r="C104" s="9"/>
      <c r="D104" s="15"/>
      <c r="E104" s="49"/>
      <c r="F104" s="49"/>
      <c r="G104" s="18"/>
      <c r="H104" s="58"/>
    </row>
    <row r="105" spans="1:8" ht="31.5" customHeight="1" x14ac:dyDescent="0.25">
      <c r="A105" s="4" t="s">
        <v>26</v>
      </c>
      <c r="B105" s="9"/>
      <c r="C105" s="209" t="s">
        <v>68</v>
      </c>
      <c r="D105" s="209"/>
      <c r="E105" s="49"/>
      <c r="F105" s="49"/>
      <c r="G105" s="40"/>
      <c r="H105" s="59"/>
    </row>
    <row r="106" spans="1:8" x14ac:dyDescent="0.25">
      <c r="A106" s="10"/>
      <c r="B106" s="9"/>
      <c r="C106" s="11"/>
      <c r="D106" s="9"/>
      <c r="E106" s="49"/>
      <c r="F106" s="49"/>
      <c r="G106" s="18"/>
      <c r="H106" s="58"/>
    </row>
    <row r="107" spans="1:8" x14ac:dyDescent="0.25">
      <c r="A107" s="10"/>
      <c r="B107" s="96" t="s">
        <v>45</v>
      </c>
      <c r="C107" s="96"/>
      <c r="D107" s="96" t="s">
        <v>46</v>
      </c>
      <c r="E107" s="91"/>
      <c r="F107" s="91"/>
      <c r="G107" s="97"/>
      <c r="H107" s="98"/>
    </row>
    <row r="108" spans="1:8" x14ac:dyDescent="0.25">
      <c r="A108" s="10"/>
      <c r="B108" s="99"/>
      <c r="C108" s="99"/>
      <c r="D108" s="100" t="s">
        <v>47</v>
      </c>
      <c r="E108" s="47" t="s">
        <v>48</v>
      </c>
      <c r="F108" s="92"/>
      <c r="G108" s="101"/>
      <c r="H108" s="102">
        <f t="shared" ref="H108:H111" si="0">G108*F108</f>
        <v>0</v>
      </c>
    </row>
    <row r="109" spans="1:8" x14ac:dyDescent="0.25">
      <c r="A109" s="10"/>
      <c r="B109" s="99"/>
      <c r="C109" s="99"/>
      <c r="D109" s="100" t="s">
        <v>69</v>
      </c>
      <c r="E109" s="47" t="s">
        <v>48</v>
      </c>
      <c r="F109" s="92"/>
      <c r="G109" s="101"/>
      <c r="H109" s="102">
        <f t="shared" si="0"/>
        <v>0</v>
      </c>
    </row>
    <row r="110" spans="1:8" x14ac:dyDescent="0.25">
      <c r="A110" s="10"/>
      <c r="B110" s="99"/>
      <c r="C110" s="99"/>
      <c r="D110" s="100" t="s">
        <v>70</v>
      </c>
      <c r="E110" s="47" t="s">
        <v>48</v>
      </c>
      <c r="F110" s="92"/>
      <c r="G110" s="101"/>
      <c r="H110" s="102">
        <f t="shared" si="0"/>
        <v>0</v>
      </c>
    </row>
    <row r="111" spans="1:8" x14ac:dyDescent="0.25">
      <c r="A111" s="10"/>
      <c r="B111" s="99"/>
      <c r="C111" s="99"/>
      <c r="D111" s="100" t="s">
        <v>71</v>
      </c>
      <c r="E111" s="47" t="s">
        <v>48</v>
      </c>
      <c r="F111" s="92"/>
      <c r="G111" s="101"/>
      <c r="H111" s="102">
        <f t="shared" si="0"/>
        <v>0</v>
      </c>
    </row>
    <row r="112" spans="1:8" x14ac:dyDescent="0.25">
      <c r="A112" s="10"/>
      <c r="B112" s="99"/>
      <c r="C112" s="99"/>
      <c r="D112" s="100"/>
      <c r="E112" s="92"/>
      <c r="F112" s="92"/>
      <c r="G112" s="101"/>
      <c r="H112" s="102"/>
    </row>
    <row r="113" spans="1:8" x14ac:dyDescent="0.25">
      <c r="A113" s="10"/>
      <c r="B113" s="9" t="s">
        <v>51</v>
      </c>
      <c r="C113" s="11"/>
      <c r="D113" s="173" t="s">
        <v>72</v>
      </c>
      <c r="E113" s="49"/>
      <c r="F113" s="49"/>
      <c r="G113" s="18"/>
      <c r="H113" s="58"/>
    </row>
    <row r="114" spans="1:8" ht="31.5" x14ac:dyDescent="0.25">
      <c r="A114" s="9"/>
      <c r="B114" s="9"/>
      <c r="C114" s="9"/>
      <c r="D114" s="174" t="s">
        <v>73</v>
      </c>
      <c r="E114" s="47" t="s">
        <v>48</v>
      </c>
      <c r="F114" s="57"/>
      <c r="G114" s="46"/>
      <c r="H114" s="93">
        <f t="shared" ref="H114:H121" si="1">G114*F114</f>
        <v>0</v>
      </c>
    </row>
    <row r="115" spans="1:8" ht="47.25" x14ac:dyDescent="0.25">
      <c r="A115" s="9"/>
      <c r="B115" s="9"/>
      <c r="C115" s="9"/>
      <c r="D115" s="175" t="s">
        <v>74</v>
      </c>
      <c r="E115" s="47" t="s">
        <v>48</v>
      </c>
      <c r="F115" s="57"/>
      <c r="G115" s="46"/>
      <c r="H115" s="60">
        <f t="shared" si="1"/>
        <v>0</v>
      </c>
    </row>
    <row r="116" spans="1:8" ht="47.25" x14ac:dyDescent="0.25">
      <c r="A116" s="9"/>
      <c r="B116" s="9"/>
      <c r="C116" s="9"/>
      <c r="D116" s="175" t="s">
        <v>75</v>
      </c>
      <c r="E116" s="47" t="s">
        <v>48</v>
      </c>
      <c r="F116" s="57"/>
      <c r="G116" s="46"/>
      <c r="H116" s="60">
        <f t="shared" si="1"/>
        <v>0</v>
      </c>
    </row>
    <row r="117" spans="1:8" ht="47.25" x14ac:dyDescent="0.25">
      <c r="D117" s="174" t="s">
        <v>76</v>
      </c>
      <c r="E117" s="47" t="s">
        <v>48</v>
      </c>
      <c r="F117" s="119"/>
      <c r="G117" s="46"/>
      <c r="H117" s="60">
        <f t="shared" si="1"/>
        <v>0</v>
      </c>
    </row>
    <row r="118" spans="1:8" ht="31.5" x14ac:dyDescent="0.25">
      <c r="D118" s="174" t="s">
        <v>77</v>
      </c>
      <c r="E118" s="47" t="s">
        <v>48</v>
      </c>
      <c r="F118" s="119"/>
      <c r="G118" s="46"/>
      <c r="H118" s="60">
        <f t="shared" si="1"/>
        <v>0</v>
      </c>
    </row>
    <row r="119" spans="1:8" ht="31.5" x14ac:dyDescent="0.25">
      <c r="D119" s="174" t="s">
        <v>78</v>
      </c>
      <c r="E119" s="47" t="s">
        <v>48</v>
      </c>
      <c r="F119" s="119"/>
      <c r="G119" s="46"/>
      <c r="H119" s="60">
        <f t="shared" si="1"/>
        <v>0</v>
      </c>
    </row>
    <row r="120" spans="1:8" ht="47.25" x14ac:dyDescent="0.25">
      <c r="D120" s="174" t="s">
        <v>79</v>
      </c>
      <c r="E120" s="47" t="s">
        <v>48</v>
      </c>
      <c r="F120" s="119"/>
      <c r="G120" s="46"/>
      <c r="H120" s="60">
        <f t="shared" si="1"/>
        <v>0</v>
      </c>
    </row>
    <row r="121" spans="1:8" ht="47.25" x14ac:dyDescent="0.25">
      <c r="D121" s="174" t="s">
        <v>80</v>
      </c>
      <c r="E121" s="47" t="s">
        <v>48</v>
      </c>
      <c r="F121" s="119"/>
      <c r="G121" s="46"/>
      <c r="H121" s="60">
        <f t="shared" si="1"/>
        <v>0</v>
      </c>
    </row>
    <row r="122" spans="1:8" x14ac:dyDescent="0.25">
      <c r="A122" s="9"/>
      <c r="B122" s="9"/>
      <c r="C122" s="9"/>
      <c r="D122" s="43"/>
      <c r="E122" s="49"/>
      <c r="F122" s="49"/>
      <c r="G122" s="18"/>
      <c r="H122" s="58"/>
    </row>
    <row r="123" spans="1:8" s="13" customFormat="1" x14ac:dyDescent="0.25">
      <c r="A123" s="206" t="s">
        <v>81</v>
      </c>
      <c r="B123" s="206"/>
      <c r="C123" s="206"/>
      <c r="D123" s="206"/>
      <c r="E123" s="206"/>
      <c r="F123" s="206"/>
      <c r="G123" s="17"/>
      <c r="H123" s="61">
        <f>SUM(H106:H122)</f>
        <v>0</v>
      </c>
    </row>
    <row r="124" spans="1:8" s="13" customFormat="1" x14ac:dyDescent="0.25">
      <c r="A124" s="84"/>
      <c r="B124" s="84"/>
      <c r="C124" s="84"/>
      <c r="D124" s="84"/>
      <c r="E124" s="84"/>
      <c r="F124" s="84"/>
      <c r="G124" s="21"/>
      <c r="H124" s="85"/>
    </row>
    <row r="125" spans="1:8" s="13" customFormat="1" ht="32.25" customHeight="1" x14ac:dyDescent="0.25">
      <c r="A125" s="86" t="s">
        <v>27</v>
      </c>
      <c r="B125"/>
      <c r="C125" s="210" t="s">
        <v>82</v>
      </c>
      <c r="D125" s="210"/>
      <c r="E125" s="87"/>
      <c r="F125" s="87"/>
      <c r="G125" s="88"/>
      <c r="H125" s="58"/>
    </row>
    <row r="126" spans="1:8" s="13" customFormat="1" x14ac:dyDescent="0.25">
      <c r="A126" s="89"/>
      <c r="B126"/>
      <c r="C126" s="90"/>
      <c r="D126"/>
      <c r="E126" s="87"/>
      <c r="F126" s="87"/>
      <c r="G126" s="88"/>
      <c r="H126" s="58"/>
    </row>
    <row r="127" spans="1:8" s="13" customFormat="1" x14ac:dyDescent="0.25">
      <c r="A127"/>
      <c r="B127" s="96" t="s">
        <v>45</v>
      </c>
      <c r="C127" s="96"/>
      <c r="D127" s="96" t="s">
        <v>46</v>
      </c>
      <c r="E127" s="91"/>
      <c r="F127" s="91"/>
      <c r="G127" s="97"/>
      <c r="H127" s="98"/>
    </row>
    <row r="128" spans="1:8" s="13" customFormat="1" x14ac:dyDescent="0.25">
      <c r="A128"/>
      <c r="B128" s="99"/>
      <c r="C128" s="99"/>
      <c r="D128" s="100" t="s">
        <v>47</v>
      </c>
      <c r="E128" s="47" t="s">
        <v>48</v>
      </c>
      <c r="F128" s="92"/>
      <c r="G128" s="101"/>
      <c r="H128" s="102">
        <f t="shared" ref="H128" si="2">G128*F128</f>
        <v>0</v>
      </c>
    </row>
    <row r="129" spans="1:8" s="13" customFormat="1" x14ac:dyDescent="0.25">
      <c r="A129"/>
      <c r="B129" s="99"/>
      <c r="C129" s="99"/>
      <c r="D129" s="100" t="s">
        <v>69</v>
      </c>
      <c r="E129" s="47" t="s">
        <v>48</v>
      </c>
      <c r="F129" s="92"/>
      <c r="G129" s="101"/>
      <c r="H129" s="102">
        <f t="shared" ref="H129:H137" si="3">G129*F129</f>
        <v>0</v>
      </c>
    </row>
    <row r="130" spans="1:8" s="13" customFormat="1" x14ac:dyDescent="0.25">
      <c r="A130"/>
      <c r="B130" s="99"/>
      <c r="C130" s="99"/>
      <c r="D130" s="100" t="s">
        <v>70</v>
      </c>
      <c r="E130" s="47" t="s">
        <v>48</v>
      </c>
      <c r="F130" s="92"/>
      <c r="G130" s="101"/>
      <c r="H130" s="102">
        <f t="shared" si="3"/>
        <v>0</v>
      </c>
    </row>
    <row r="131" spans="1:8" s="13" customFormat="1" x14ac:dyDescent="0.25">
      <c r="A131"/>
      <c r="B131" s="99"/>
      <c r="C131" s="99"/>
      <c r="D131" s="100" t="s">
        <v>71</v>
      </c>
      <c r="E131" s="47" t="s">
        <v>48</v>
      </c>
      <c r="F131" s="92"/>
      <c r="G131" s="101"/>
      <c r="H131" s="102">
        <f t="shared" si="3"/>
        <v>0</v>
      </c>
    </row>
    <row r="132" spans="1:8" s="13" customFormat="1" x14ac:dyDescent="0.25">
      <c r="A132"/>
      <c r="B132" s="99"/>
      <c r="C132" s="99"/>
      <c r="D132" s="100"/>
      <c r="E132" s="92"/>
      <c r="F132" s="92"/>
      <c r="G132" s="101"/>
      <c r="H132" s="102"/>
    </row>
    <row r="133" spans="1:8" s="13" customFormat="1" x14ac:dyDescent="0.25">
      <c r="A133"/>
      <c r="B133" s="96" t="s">
        <v>83</v>
      </c>
      <c r="C133" s="99"/>
      <c r="D133" s="136" t="s">
        <v>72</v>
      </c>
      <c r="E133" s="92"/>
      <c r="F133" s="92"/>
      <c r="G133" s="101"/>
      <c r="H133" s="102"/>
    </row>
    <row r="134" spans="1:8" s="13" customFormat="1" x14ac:dyDescent="0.25">
      <c r="A134"/>
      <c r="C134" s="99"/>
      <c r="D134" s="100" t="s">
        <v>84</v>
      </c>
      <c r="E134" s="47" t="s">
        <v>48</v>
      </c>
      <c r="F134" s="92"/>
      <c r="G134" s="101"/>
      <c r="H134" s="102">
        <f t="shared" si="3"/>
        <v>0</v>
      </c>
    </row>
    <row r="135" spans="1:8" s="13" customFormat="1" x14ac:dyDescent="0.25">
      <c r="A135"/>
      <c r="B135" s="99"/>
      <c r="C135" s="99"/>
      <c r="D135" s="100" t="s">
        <v>85</v>
      </c>
      <c r="E135" s="47" t="s">
        <v>48</v>
      </c>
      <c r="F135" s="119"/>
      <c r="G135" s="118"/>
      <c r="H135" s="117">
        <f t="shared" si="3"/>
        <v>0</v>
      </c>
    </row>
    <row r="136" spans="1:8" s="13" customFormat="1" x14ac:dyDescent="0.25">
      <c r="A136"/>
      <c r="B136" s="99"/>
      <c r="C136" s="99"/>
      <c r="D136" s="100" t="s">
        <v>86</v>
      </c>
      <c r="E136" s="47" t="s">
        <v>48</v>
      </c>
      <c r="F136" s="92"/>
      <c r="G136" s="101"/>
      <c r="H136" s="102">
        <f t="shared" si="3"/>
        <v>0</v>
      </c>
    </row>
    <row r="137" spans="1:8" s="13" customFormat="1" x14ac:dyDescent="0.25">
      <c r="A137"/>
      <c r="B137" s="99"/>
      <c r="C137" s="99"/>
      <c r="D137" s="100" t="s">
        <v>87</v>
      </c>
      <c r="E137" s="47" t="s">
        <v>48</v>
      </c>
      <c r="F137" s="92"/>
      <c r="G137" s="101"/>
      <c r="H137" s="102">
        <f t="shared" si="3"/>
        <v>0</v>
      </c>
    </row>
    <row r="138" spans="1:8" s="13" customFormat="1" x14ac:dyDescent="0.25">
      <c r="A138"/>
      <c r="B138"/>
      <c r="C138"/>
      <c r="D138" s="43"/>
      <c r="E138" s="49"/>
      <c r="F138" s="87"/>
      <c r="G138" s="88"/>
      <c r="H138" s="58"/>
    </row>
    <row r="139" spans="1:8" s="13" customFormat="1" x14ac:dyDescent="0.25">
      <c r="A139" s="211" t="s">
        <v>88</v>
      </c>
      <c r="B139" s="211"/>
      <c r="C139" s="211"/>
      <c r="D139" s="211"/>
      <c r="E139" s="211"/>
      <c r="F139" s="211"/>
      <c r="G139" s="94"/>
      <c r="H139" s="95">
        <f>SUM(H128:H138)</f>
        <v>0</v>
      </c>
    </row>
    <row r="140" spans="1:8" s="13" customFormat="1" x14ac:dyDescent="0.25">
      <c r="A140" s="84"/>
      <c r="B140" s="84"/>
      <c r="C140" s="84"/>
      <c r="D140" s="84"/>
      <c r="E140" s="84"/>
      <c r="F140" s="84"/>
      <c r="G140" s="21"/>
      <c r="H140" s="85"/>
    </row>
    <row r="141" spans="1:8" s="13" customFormat="1" ht="31.5" customHeight="1" x14ac:dyDescent="0.25">
      <c r="A141" s="86" t="s">
        <v>29</v>
      </c>
      <c r="B141"/>
      <c r="C141" s="210" t="s">
        <v>30</v>
      </c>
      <c r="D141" s="210"/>
      <c r="E141" s="87"/>
      <c r="F141" s="87"/>
      <c r="G141" s="88"/>
      <c r="H141" s="58"/>
    </row>
    <row r="142" spans="1:8" s="13" customFormat="1" x14ac:dyDescent="0.25">
      <c r="A142" s="89"/>
      <c r="B142"/>
      <c r="C142" s="90"/>
      <c r="D142"/>
      <c r="E142" s="87"/>
      <c r="F142" s="87"/>
      <c r="G142" s="88"/>
      <c r="H142" s="58"/>
    </row>
    <row r="143" spans="1:8" s="13" customFormat="1" x14ac:dyDescent="0.25">
      <c r="A143"/>
      <c r="B143" s="96" t="s">
        <v>45</v>
      </c>
      <c r="C143" s="96"/>
      <c r="D143" s="96" t="s">
        <v>46</v>
      </c>
      <c r="E143" s="91"/>
      <c r="F143" s="91"/>
      <c r="G143" s="97"/>
      <c r="H143" s="98"/>
    </row>
    <row r="144" spans="1:8" s="13" customFormat="1" x14ac:dyDescent="0.25">
      <c r="A144"/>
      <c r="B144" s="99"/>
      <c r="C144" s="99"/>
      <c r="D144" s="100" t="s">
        <v>47</v>
      </c>
      <c r="E144" s="47" t="s">
        <v>48</v>
      </c>
      <c r="F144" s="92"/>
      <c r="G144" s="101"/>
      <c r="H144" s="102">
        <f t="shared" ref="H144:H152" si="4">G144*F144</f>
        <v>0</v>
      </c>
    </row>
    <row r="145" spans="1:8" s="13" customFormat="1" x14ac:dyDescent="0.25">
      <c r="A145"/>
      <c r="B145" s="99"/>
      <c r="C145" s="99"/>
      <c r="D145" s="100" t="s">
        <v>69</v>
      </c>
      <c r="E145" s="47" t="s">
        <v>48</v>
      </c>
      <c r="F145" s="92"/>
      <c r="G145" s="101"/>
      <c r="H145" s="102">
        <f t="shared" si="4"/>
        <v>0</v>
      </c>
    </row>
    <row r="146" spans="1:8" s="13" customFormat="1" x14ac:dyDescent="0.25">
      <c r="A146"/>
      <c r="B146" s="99"/>
      <c r="C146" s="99"/>
      <c r="D146" s="100" t="s">
        <v>70</v>
      </c>
      <c r="E146" s="47" t="s">
        <v>48</v>
      </c>
      <c r="F146" s="92"/>
      <c r="G146" s="101"/>
      <c r="H146" s="102">
        <f t="shared" si="4"/>
        <v>0</v>
      </c>
    </row>
    <row r="147" spans="1:8" s="13" customFormat="1" x14ac:dyDescent="0.25">
      <c r="A147"/>
      <c r="B147" s="99"/>
      <c r="C147" s="99"/>
      <c r="D147" s="100" t="s">
        <v>71</v>
      </c>
      <c r="E147" s="47" t="s">
        <v>48</v>
      </c>
      <c r="F147" s="92"/>
      <c r="G147" s="101"/>
      <c r="H147" s="102">
        <f t="shared" si="4"/>
        <v>0</v>
      </c>
    </row>
    <row r="148" spans="1:8" s="13" customFormat="1" x14ac:dyDescent="0.25">
      <c r="A148"/>
      <c r="B148" s="99"/>
      <c r="C148" s="99"/>
      <c r="D148" s="100"/>
      <c r="E148" s="92"/>
      <c r="F148" s="92"/>
      <c r="G148" s="101"/>
      <c r="H148" s="102"/>
    </row>
    <row r="149" spans="1:8" s="13" customFormat="1" x14ac:dyDescent="0.25">
      <c r="A149"/>
      <c r="B149" s="96" t="s">
        <v>83</v>
      </c>
      <c r="C149" s="99"/>
      <c r="D149" s="136" t="s">
        <v>72</v>
      </c>
      <c r="E149" s="92"/>
      <c r="F149" s="92"/>
      <c r="G149" s="101"/>
      <c r="H149" s="102"/>
    </row>
    <row r="150" spans="1:8" s="13" customFormat="1" x14ac:dyDescent="0.25">
      <c r="A150"/>
      <c r="C150" s="99"/>
      <c r="D150" s="100" t="s">
        <v>89</v>
      </c>
      <c r="E150" s="47" t="s">
        <v>48</v>
      </c>
      <c r="F150" s="92"/>
      <c r="G150" s="101"/>
      <c r="H150" s="102">
        <f t="shared" si="4"/>
        <v>0</v>
      </c>
    </row>
    <row r="151" spans="1:8" s="13" customFormat="1" x14ac:dyDescent="0.25">
      <c r="A151"/>
      <c r="B151" s="99"/>
      <c r="C151" s="99"/>
      <c r="D151" s="100" t="s">
        <v>90</v>
      </c>
      <c r="E151" s="47" t="s">
        <v>48</v>
      </c>
      <c r="F151" s="92"/>
      <c r="G151" s="101"/>
      <c r="H151" s="102">
        <f t="shared" si="4"/>
        <v>0</v>
      </c>
    </row>
    <row r="152" spans="1:8" s="13" customFormat="1" x14ac:dyDescent="0.25">
      <c r="A152"/>
      <c r="B152" s="99"/>
      <c r="C152" s="99"/>
      <c r="D152" s="100" t="s">
        <v>91</v>
      </c>
      <c r="E152" s="47" t="s">
        <v>48</v>
      </c>
      <c r="F152" s="92"/>
      <c r="G152" s="101"/>
      <c r="H152" s="102">
        <f t="shared" si="4"/>
        <v>0</v>
      </c>
    </row>
    <row r="153" spans="1:8" s="13" customFormat="1" x14ac:dyDescent="0.25">
      <c r="A153"/>
      <c r="B153"/>
      <c r="C153"/>
      <c r="D153" s="43"/>
      <c r="E153" s="49"/>
      <c r="F153" s="87"/>
      <c r="G153" s="88"/>
      <c r="H153" s="58"/>
    </row>
    <row r="154" spans="1:8" s="13" customFormat="1" x14ac:dyDescent="0.25">
      <c r="A154" s="211" t="s">
        <v>92</v>
      </c>
      <c r="B154" s="211"/>
      <c r="C154" s="211"/>
      <c r="D154" s="211"/>
      <c r="E154" s="211"/>
      <c r="F154" s="211"/>
      <c r="G154" s="94"/>
      <c r="H154" s="95">
        <f>SUM(H144:H153)</f>
        <v>0</v>
      </c>
    </row>
    <row r="155" spans="1:8" s="13" customFormat="1" x14ac:dyDescent="0.25">
      <c r="A155" s="103"/>
      <c r="B155" s="103"/>
      <c r="C155" s="103"/>
      <c r="D155" s="103"/>
      <c r="E155" s="103"/>
      <c r="F155" s="103"/>
      <c r="G155" s="105"/>
      <c r="H155" s="106"/>
    </row>
    <row r="156" spans="1:8" s="13" customFormat="1" ht="33.75" customHeight="1" x14ac:dyDescent="0.25">
      <c r="A156" s="86" t="s">
        <v>31</v>
      </c>
      <c r="B156"/>
      <c r="C156" s="210" t="s">
        <v>93</v>
      </c>
      <c r="D156" s="210"/>
      <c r="E156" s="87"/>
      <c r="F156" s="87"/>
      <c r="G156" s="88"/>
      <c r="H156" s="58"/>
    </row>
    <row r="157" spans="1:8" s="13" customFormat="1" x14ac:dyDescent="0.25">
      <c r="A157" s="89"/>
      <c r="B157"/>
      <c r="C157" s="90"/>
      <c r="D157"/>
      <c r="E157" s="87"/>
      <c r="F157" s="87"/>
      <c r="G157" s="88"/>
      <c r="H157" s="58"/>
    </row>
    <row r="158" spans="1:8" s="13" customFormat="1" x14ac:dyDescent="0.25">
      <c r="A158"/>
      <c r="B158" s="96" t="s">
        <v>45</v>
      </c>
      <c r="C158" s="96"/>
      <c r="D158" s="96" t="s">
        <v>46</v>
      </c>
      <c r="E158" s="91"/>
      <c r="F158" s="91"/>
      <c r="G158" s="97"/>
      <c r="H158" s="98"/>
    </row>
    <row r="159" spans="1:8" s="13" customFormat="1" x14ac:dyDescent="0.25">
      <c r="A159"/>
      <c r="B159" s="99"/>
      <c r="C159" s="99"/>
      <c r="D159" s="100" t="s">
        <v>47</v>
      </c>
      <c r="E159" s="47" t="s">
        <v>48</v>
      </c>
      <c r="F159" s="92"/>
      <c r="G159" s="101"/>
      <c r="H159" s="102">
        <f t="shared" ref="H159:H168" si="5">G159*F159</f>
        <v>0</v>
      </c>
    </row>
    <row r="160" spans="1:8" s="13" customFormat="1" x14ac:dyDescent="0.25">
      <c r="A160"/>
      <c r="B160" s="99"/>
      <c r="C160" s="99"/>
      <c r="D160" s="100" t="s">
        <v>69</v>
      </c>
      <c r="E160" s="47" t="s">
        <v>48</v>
      </c>
      <c r="F160" s="92"/>
      <c r="G160" s="101"/>
      <c r="H160" s="102">
        <f t="shared" si="5"/>
        <v>0</v>
      </c>
    </row>
    <row r="161" spans="1:8" s="13" customFormat="1" x14ac:dyDescent="0.25">
      <c r="A161"/>
      <c r="B161" s="99"/>
      <c r="C161" s="99"/>
      <c r="D161" s="100" t="s">
        <v>70</v>
      </c>
      <c r="E161" s="47" t="s">
        <v>48</v>
      </c>
      <c r="F161" s="92"/>
      <c r="G161" s="101"/>
      <c r="H161" s="102">
        <f t="shared" si="5"/>
        <v>0</v>
      </c>
    </row>
    <row r="162" spans="1:8" s="13" customFormat="1" x14ac:dyDescent="0.25">
      <c r="A162"/>
      <c r="B162" s="99"/>
      <c r="C162" s="99"/>
      <c r="D162" s="100" t="s">
        <v>71</v>
      </c>
      <c r="E162" s="47" t="s">
        <v>48</v>
      </c>
      <c r="F162" s="92"/>
      <c r="G162" s="101"/>
      <c r="H162" s="102">
        <f t="shared" si="5"/>
        <v>0</v>
      </c>
    </row>
    <row r="163" spans="1:8" s="13" customFormat="1" x14ac:dyDescent="0.25">
      <c r="A163"/>
      <c r="B163" s="99"/>
      <c r="C163" s="99"/>
      <c r="D163" s="100"/>
      <c r="E163" s="92"/>
      <c r="F163" s="92"/>
      <c r="G163" s="101"/>
      <c r="H163" s="102"/>
    </row>
    <row r="164" spans="1:8" s="13" customFormat="1" x14ac:dyDescent="0.25">
      <c r="A164"/>
      <c r="B164" s="96" t="s">
        <v>83</v>
      </c>
      <c r="C164" s="99"/>
      <c r="D164" s="136" t="s">
        <v>72</v>
      </c>
      <c r="E164" s="92"/>
      <c r="F164" s="92"/>
      <c r="G164" s="101"/>
      <c r="H164" s="102"/>
    </row>
    <row r="165" spans="1:8" s="13" customFormat="1" x14ac:dyDescent="0.25">
      <c r="A165"/>
      <c r="C165" s="99"/>
      <c r="D165" s="100" t="s">
        <v>94</v>
      </c>
      <c r="E165" s="47" t="s">
        <v>48</v>
      </c>
      <c r="F165" s="92"/>
      <c r="G165" s="101"/>
      <c r="H165" s="102">
        <f t="shared" si="5"/>
        <v>0</v>
      </c>
    </row>
    <row r="166" spans="1:8" s="13" customFormat="1" x14ac:dyDescent="0.25">
      <c r="A166"/>
      <c r="B166" s="99"/>
      <c r="C166" s="99"/>
      <c r="D166" s="100" t="s">
        <v>95</v>
      </c>
      <c r="E166" s="47" t="s">
        <v>48</v>
      </c>
      <c r="F166" s="92"/>
      <c r="G166" s="101"/>
      <c r="H166" s="102">
        <f t="shared" si="5"/>
        <v>0</v>
      </c>
    </row>
    <row r="167" spans="1:8" s="13" customFormat="1" x14ac:dyDescent="0.25">
      <c r="A167"/>
      <c r="B167" s="99"/>
      <c r="C167" s="99"/>
      <c r="D167" s="100" t="s">
        <v>96</v>
      </c>
      <c r="E167" s="47" t="s">
        <v>48</v>
      </c>
      <c r="F167" s="92"/>
      <c r="G167" s="101"/>
      <c r="H167" s="102">
        <f t="shared" si="5"/>
        <v>0</v>
      </c>
    </row>
    <row r="168" spans="1:8" s="13" customFormat="1" x14ac:dyDescent="0.25">
      <c r="A168"/>
      <c r="B168" s="99"/>
      <c r="C168" s="99"/>
      <c r="D168" s="100" t="s">
        <v>97</v>
      </c>
      <c r="E168" s="47" t="s">
        <v>48</v>
      </c>
      <c r="F168" s="92"/>
      <c r="G168" s="101"/>
      <c r="H168" s="102">
        <f t="shared" si="5"/>
        <v>0</v>
      </c>
    </row>
    <row r="169" spans="1:8" s="13" customFormat="1" x14ac:dyDescent="0.25">
      <c r="A169"/>
      <c r="B169"/>
      <c r="C169"/>
      <c r="D169" s="43"/>
      <c r="E169" s="49"/>
      <c r="F169" s="87"/>
      <c r="G169" s="88"/>
      <c r="H169" s="58"/>
    </row>
    <row r="170" spans="1:8" s="13" customFormat="1" x14ac:dyDescent="0.25">
      <c r="A170" s="211" t="s">
        <v>98</v>
      </c>
      <c r="B170" s="211"/>
      <c r="C170" s="211"/>
      <c r="D170" s="211"/>
      <c r="E170" s="211"/>
      <c r="F170" s="211"/>
      <c r="G170" s="94"/>
      <c r="H170" s="95">
        <f>SUM(H159:H169)</f>
        <v>0</v>
      </c>
    </row>
    <row r="171" spans="1:8" s="13" customFormat="1" x14ac:dyDescent="0.25">
      <c r="A171" s="103"/>
      <c r="B171" s="103"/>
      <c r="C171" s="103"/>
      <c r="D171" s="127"/>
      <c r="E171" s="103"/>
      <c r="F171" s="103"/>
      <c r="G171" s="105"/>
      <c r="H171" s="106"/>
    </row>
    <row r="172" spans="1:8" s="13" customFormat="1" ht="33.75" customHeight="1" x14ac:dyDescent="0.25">
      <c r="A172" s="86" t="s">
        <v>33</v>
      </c>
      <c r="B172"/>
      <c r="C172" s="210" t="s">
        <v>99</v>
      </c>
      <c r="D172" s="210"/>
      <c r="E172" s="87"/>
      <c r="F172" s="87"/>
      <c r="G172" s="88"/>
      <c r="H172" s="58"/>
    </row>
    <row r="173" spans="1:8" s="13" customFormat="1" x14ac:dyDescent="0.25">
      <c r="A173" s="89"/>
      <c r="B173"/>
      <c r="C173" s="90"/>
      <c r="D173"/>
      <c r="E173" s="87"/>
      <c r="F173" s="87"/>
      <c r="G173" s="88"/>
      <c r="H173" s="58"/>
    </row>
    <row r="174" spans="1:8" s="13" customFormat="1" x14ac:dyDescent="0.25">
      <c r="A174"/>
      <c r="B174" s="96" t="s">
        <v>45</v>
      </c>
      <c r="C174" s="96"/>
      <c r="D174" s="96" t="s">
        <v>46</v>
      </c>
      <c r="E174" s="91"/>
      <c r="F174" s="91"/>
      <c r="G174" s="97"/>
      <c r="H174" s="98"/>
    </row>
    <row r="175" spans="1:8" s="13" customFormat="1" x14ac:dyDescent="0.25">
      <c r="A175"/>
      <c r="B175" s="99"/>
      <c r="C175" s="99"/>
      <c r="D175" s="100" t="s">
        <v>47</v>
      </c>
      <c r="E175" s="47" t="s">
        <v>48</v>
      </c>
      <c r="F175" s="92"/>
      <c r="G175" s="101"/>
      <c r="H175" s="102">
        <f t="shared" ref="H175:H184" si="6">G175*F175</f>
        <v>0</v>
      </c>
    </row>
    <row r="176" spans="1:8" s="13" customFormat="1" x14ac:dyDescent="0.25">
      <c r="A176"/>
      <c r="B176" s="99"/>
      <c r="C176" s="99"/>
      <c r="D176" s="100" t="s">
        <v>69</v>
      </c>
      <c r="E176" s="47" t="s">
        <v>48</v>
      </c>
      <c r="F176" s="92"/>
      <c r="G176" s="101"/>
      <c r="H176" s="102">
        <f t="shared" si="6"/>
        <v>0</v>
      </c>
    </row>
    <row r="177" spans="1:10" s="13" customFormat="1" x14ac:dyDescent="0.25">
      <c r="A177"/>
      <c r="B177" s="99"/>
      <c r="C177" s="99"/>
      <c r="D177" s="100" t="s">
        <v>70</v>
      </c>
      <c r="E177" s="47" t="s">
        <v>48</v>
      </c>
      <c r="F177" s="92"/>
      <c r="G177" s="101"/>
      <c r="H177" s="102">
        <f t="shared" si="6"/>
        <v>0</v>
      </c>
    </row>
    <row r="178" spans="1:10" s="13" customFormat="1" x14ac:dyDescent="0.25">
      <c r="A178"/>
      <c r="B178" s="99"/>
      <c r="C178" s="99"/>
      <c r="D178" s="100" t="s">
        <v>71</v>
      </c>
      <c r="E178" s="47" t="s">
        <v>48</v>
      </c>
      <c r="F178" s="92"/>
      <c r="G178" s="101"/>
      <c r="H178" s="102">
        <f t="shared" si="6"/>
        <v>0</v>
      </c>
    </row>
    <row r="179" spans="1:10" s="13" customFormat="1" x14ac:dyDescent="0.25">
      <c r="A179"/>
      <c r="B179" s="99"/>
      <c r="C179" s="99"/>
      <c r="D179" s="100"/>
      <c r="E179" s="92"/>
      <c r="F179" s="92"/>
      <c r="G179" s="101"/>
      <c r="H179" s="102"/>
    </row>
    <row r="180" spans="1:10" s="13" customFormat="1" x14ac:dyDescent="0.25">
      <c r="A180"/>
      <c r="B180" s="96" t="s">
        <v>83</v>
      </c>
      <c r="C180" s="99"/>
      <c r="D180" s="136" t="s">
        <v>72</v>
      </c>
      <c r="E180" s="92"/>
      <c r="F180" s="92"/>
      <c r="G180" s="101"/>
      <c r="H180" s="102"/>
    </row>
    <row r="181" spans="1:10" s="13" customFormat="1" x14ac:dyDescent="0.25">
      <c r="A181"/>
      <c r="C181" s="99"/>
      <c r="D181" s="100" t="s">
        <v>100</v>
      </c>
      <c r="E181" s="47" t="s">
        <v>48</v>
      </c>
      <c r="F181" s="92"/>
      <c r="G181" s="101"/>
      <c r="H181" s="102">
        <f t="shared" si="6"/>
        <v>0</v>
      </c>
    </row>
    <row r="182" spans="1:10" s="13" customFormat="1" x14ac:dyDescent="0.25">
      <c r="A182"/>
      <c r="B182" s="99"/>
      <c r="C182" s="99"/>
      <c r="D182" s="100" t="s">
        <v>101</v>
      </c>
      <c r="E182" s="47" t="s">
        <v>48</v>
      </c>
      <c r="F182" s="92"/>
      <c r="G182" s="101"/>
      <c r="H182" s="102">
        <f t="shared" si="6"/>
        <v>0</v>
      </c>
    </row>
    <row r="183" spans="1:10" s="13" customFormat="1" x14ac:dyDescent="0.25">
      <c r="A183"/>
      <c r="B183" s="99"/>
      <c r="C183" s="99"/>
      <c r="D183" s="100" t="s">
        <v>87</v>
      </c>
      <c r="E183" s="47" t="s">
        <v>48</v>
      </c>
      <c r="F183" s="92"/>
      <c r="G183" s="101"/>
      <c r="H183" s="102">
        <f t="shared" si="6"/>
        <v>0</v>
      </c>
    </row>
    <row r="184" spans="1:10" s="13" customFormat="1" x14ac:dyDescent="0.25">
      <c r="A184"/>
      <c r="B184" s="99"/>
      <c r="C184" s="99"/>
      <c r="D184" s="100" t="s">
        <v>102</v>
      </c>
      <c r="E184" s="47" t="s">
        <v>48</v>
      </c>
      <c r="F184" s="92"/>
      <c r="G184" s="101"/>
      <c r="H184" s="102">
        <f t="shared" si="6"/>
        <v>0</v>
      </c>
      <c r="J184" s="120"/>
    </row>
    <row r="185" spans="1:10" s="13" customFormat="1" x14ac:dyDescent="0.25">
      <c r="A185"/>
      <c r="B185"/>
      <c r="C185"/>
      <c r="D185" s="43"/>
      <c r="E185" s="49"/>
      <c r="F185" s="87"/>
      <c r="G185" s="88"/>
      <c r="H185" s="58"/>
    </row>
    <row r="186" spans="1:10" s="13" customFormat="1" x14ac:dyDescent="0.25">
      <c r="A186" s="211" t="s">
        <v>103</v>
      </c>
      <c r="B186" s="211"/>
      <c r="C186" s="211"/>
      <c r="D186" s="211"/>
      <c r="E186" s="211"/>
      <c r="F186" s="211"/>
      <c r="G186" s="94"/>
      <c r="H186" s="95">
        <f>SUM(H175:H185)</f>
        <v>0</v>
      </c>
    </row>
    <row r="187" spans="1:10" s="13" customFormat="1" x14ac:dyDescent="0.25">
      <c r="A187" s="103"/>
      <c r="B187" s="103"/>
      <c r="C187" s="103"/>
      <c r="D187" s="103"/>
      <c r="E187" s="103"/>
      <c r="F187" s="103"/>
      <c r="G187" s="105"/>
      <c r="H187" s="106"/>
    </row>
    <row r="188" spans="1:10" s="13" customFormat="1" ht="31.5" customHeight="1" x14ac:dyDescent="0.25">
      <c r="A188" s="86" t="s">
        <v>35</v>
      </c>
      <c r="B188"/>
      <c r="C188" s="210" t="s">
        <v>104</v>
      </c>
      <c r="D188" s="210"/>
      <c r="E188" s="87"/>
      <c r="F188" s="87"/>
      <c r="G188" s="88"/>
      <c r="H188" s="58"/>
    </row>
    <row r="189" spans="1:10" s="13" customFormat="1" x14ac:dyDescent="0.25">
      <c r="A189" s="89"/>
      <c r="B189"/>
      <c r="C189" s="90"/>
      <c r="D189"/>
      <c r="E189" s="87"/>
      <c r="F189" s="87"/>
      <c r="G189" s="88"/>
      <c r="H189" s="58"/>
    </row>
    <row r="190" spans="1:10" s="13" customFormat="1" x14ac:dyDescent="0.25">
      <c r="A190"/>
      <c r="B190" s="96" t="s">
        <v>45</v>
      </c>
      <c r="C190" s="96"/>
      <c r="D190" s="96" t="s">
        <v>46</v>
      </c>
      <c r="E190" s="121"/>
      <c r="F190" s="121"/>
      <c r="G190" s="19"/>
      <c r="H190" s="122"/>
    </row>
    <row r="191" spans="1:10" s="13" customFormat="1" x14ac:dyDescent="0.25">
      <c r="A191"/>
      <c r="B191" s="99"/>
      <c r="C191" s="99"/>
      <c r="D191" s="100" t="s">
        <v>47</v>
      </c>
      <c r="E191" s="47" t="s">
        <v>48</v>
      </c>
      <c r="F191" s="119"/>
      <c r="G191" s="118"/>
      <c r="H191" s="117">
        <f t="shared" ref="H191:H200" si="7">G191*F191</f>
        <v>0</v>
      </c>
    </row>
    <row r="192" spans="1:10" s="13" customFormat="1" x14ac:dyDescent="0.25">
      <c r="A192"/>
      <c r="B192" s="99"/>
      <c r="C192" s="99"/>
      <c r="D192" s="100" t="s">
        <v>69</v>
      </c>
      <c r="E192" s="47" t="s">
        <v>48</v>
      </c>
      <c r="F192" s="119"/>
      <c r="G192" s="118"/>
      <c r="H192" s="117">
        <f t="shared" si="7"/>
        <v>0</v>
      </c>
    </row>
    <row r="193" spans="1:8" s="13" customFormat="1" x14ac:dyDescent="0.25">
      <c r="A193"/>
      <c r="B193" s="99"/>
      <c r="C193" s="99"/>
      <c r="D193" s="100" t="s">
        <v>70</v>
      </c>
      <c r="E193" s="47" t="s">
        <v>48</v>
      </c>
      <c r="F193" s="119"/>
      <c r="G193" s="118"/>
      <c r="H193" s="117">
        <f t="shared" si="7"/>
        <v>0</v>
      </c>
    </row>
    <row r="194" spans="1:8" s="13" customFormat="1" x14ac:dyDescent="0.25">
      <c r="A194"/>
      <c r="B194" s="99"/>
      <c r="C194" s="99"/>
      <c r="D194" s="100" t="s">
        <v>71</v>
      </c>
      <c r="E194" s="47" t="s">
        <v>48</v>
      </c>
      <c r="F194" s="119"/>
      <c r="G194" s="118"/>
      <c r="H194" s="117">
        <f t="shared" si="7"/>
        <v>0</v>
      </c>
    </row>
    <row r="195" spans="1:8" s="13" customFormat="1" x14ac:dyDescent="0.25">
      <c r="A195"/>
      <c r="B195" s="99"/>
      <c r="C195" s="99"/>
      <c r="D195" s="100"/>
      <c r="E195" s="119"/>
      <c r="F195" s="119"/>
      <c r="G195" s="118"/>
      <c r="H195" s="117"/>
    </row>
    <row r="196" spans="1:8" s="13" customFormat="1" x14ac:dyDescent="0.25">
      <c r="A196"/>
      <c r="B196" s="96" t="s">
        <v>83</v>
      </c>
      <c r="C196" s="99"/>
      <c r="D196" s="136" t="s">
        <v>72</v>
      </c>
      <c r="E196" s="119"/>
      <c r="F196" s="119"/>
      <c r="G196" s="118"/>
      <c r="H196" s="117"/>
    </row>
    <row r="197" spans="1:8" s="13" customFormat="1" x14ac:dyDescent="0.25">
      <c r="A197"/>
      <c r="C197" s="99"/>
      <c r="D197" s="100" t="s">
        <v>105</v>
      </c>
      <c r="E197" s="47" t="s">
        <v>48</v>
      </c>
      <c r="F197" s="119"/>
      <c r="G197" s="118"/>
      <c r="H197" s="117">
        <f t="shared" si="7"/>
        <v>0</v>
      </c>
    </row>
    <row r="198" spans="1:8" s="13" customFormat="1" x14ac:dyDescent="0.25">
      <c r="A198"/>
      <c r="B198" s="99"/>
      <c r="C198" s="99"/>
      <c r="D198" s="100" t="s">
        <v>106</v>
      </c>
      <c r="E198" s="47" t="s">
        <v>48</v>
      </c>
      <c r="F198" s="119"/>
      <c r="G198" s="118"/>
      <c r="H198" s="117">
        <f t="shared" si="7"/>
        <v>0</v>
      </c>
    </row>
    <row r="199" spans="1:8" s="13" customFormat="1" x14ac:dyDescent="0.25">
      <c r="A199"/>
      <c r="B199" s="99"/>
      <c r="C199" s="99"/>
      <c r="D199" s="100" t="s">
        <v>107</v>
      </c>
      <c r="E199" s="47" t="s">
        <v>48</v>
      </c>
      <c r="F199" s="119"/>
      <c r="G199" s="118"/>
      <c r="H199" s="117">
        <f t="shared" si="7"/>
        <v>0</v>
      </c>
    </row>
    <row r="200" spans="1:8" s="13" customFormat="1" x14ac:dyDescent="0.25">
      <c r="A200"/>
      <c r="B200" s="99"/>
      <c r="C200" s="99"/>
      <c r="D200" s="100" t="s">
        <v>102</v>
      </c>
      <c r="E200" s="47" t="s">
        <v>48</v>
      </c>
      <c r="F200" s="119"/>
      <c r="G200" s="118"/>
      <c r="H200" s="117">
        <f t="shared" si="7"/>
        <v>0</v>
      </c>
    </row>
    <row r="201" spans="1:8" s="13" customFormat="1" x14ac:dyDescent="0.25">
      <c r="A201"/>
      <c r="B201"/>
      <c r="C201"/>
      <c r="D201" s="43"/>
      <c r="E201" s="49"/>
      <c r="F201" s="87"/>
      <c r="G201" s="88"/>
      <c r="H201" s="58"/>
    </row>
    <row r="202" spans="1:8" s="13" customFormat="1" x14ac:dyDescent="0.25">
      <c r="A202" s="211" t="s">
        <v>108</v>
      </c>
      <c r="B202" s="211"/>
      <c r="C202" s="211"/>
      <c r="D202" s="211"/>
      <c r="E202" s="211"/>
      <c r="F202" s="211"/>
      <c r="G202" s="123"/>
      <c r="H202" s="124">
        <f>SUM(H191:H201)</f>
        <v>0</v>
      </c>
    </row>
    <row r="203" spans="1:8" s="13" customFormat="1" x14ac:dyDescent="0.25">
      <c r="A203" s="127"/>
      <c r="B203" s="127"/>
      <c r="C203" s="127"/>
      <c r="D203" s="127"/>
      <c r="E203" s="103"/>
      <c r="F203" s="127"/>
      <c r="G203" s="126"/>
      <c r="H203" s="125"/>
    </row>
    <row r="204" spans="1:8" s="13" customFormat="1" x14ac:dyDescent="0.25">
      <c r="A204" s="212" t="s">
        <v>37</v>
      </c>
      <c r="B204" s="212"/>
      <c r="C204" s="212"/>
      <c r="D204" s="212"/>
      <c r="E204" s="110"/>
      <c r="F204" s="110"/>
      <c r="G204" s="111"/>
      <c r="H204" s="112">
        <f>H202+H186+H170+H154+H139+H123</f>
        <v>0</v>
      </c>
    </row>
    <row r="205" spans="1:8" ht="16.5" thickBot="1" x14ac:dyDescent="0.3">
      <c r="E205" s="49"/>
      <c r="F205" s="87"/>
      <c r="G205" s="88"/>
      <c r="H205" s="62"/>
    </row>
    <row r="206" spans="1:8" s="14" customFormat="1" ht="16.5" thickBot="1" x14ac:dyDescent="0.3">
      <c r="A206" s="205" t="s">
        <v>109</v>
      </c>
      <c r="B206" s="205"/>
      <c r="C206" s="205"/>
      <c r="D206" s="205"/>
      <c r="E206" s="76"/>
      <c r="F206" s="76"/>
      <c r="G206" s="77"/>
      <c r="H206" s="78">
        <f>+H101+H204</f>
        <v>0</v>
      </c>
    </row>
    <row r="207" spans="1:8" ht="16.5" thickTop="1" x14ac:dyDescent="0.25"/>
  </sheetData>
  <mergeCells count="46">
    <mergeCell ref="A101:D101"/>
    <mergeCell ref="C19:D19"/>
    <mergeCell ref="C33:D33"/>
    <mergeCell ref="C47:D47"/>
    <mergeCell ref="C61:D61"/>
    <mergeCell ref="C75:D75"/>
    <mergeCell ref="C89:D89"/>
    <mergeCell ref="A45:D45"/>
    <mergeCell ref="A59:D59"/>
    <mergeCell ref="A73:D73"/>
    <mergeCell ref="A31:D31"/>
    <mergeCell ref="A87:D87"/>
    <mergeCell ref="A99:D99"/>
    <mergeCell ref="F15:F16"/>
    <mergeCell ref="G15:G16"/>
    <mergeCell ref="A18:H18"/>
    <mergeCell ref="A9:F9"/>
    <mergeCell ref="A10:F10"/>
    <mergeCell ref="A11:F11"/>
    <mergeCell ref="A12:F12"/>
    <mergeCell ref="A13:F13"/>
    <mergeCell ref="A15:D16"/>
    <mergeCell ref="H15:H16"/>
    <mergeCell ref="E15:E16"/>
    <mergeCell ref="B6:H6"/>
    <mergeCell ref="B7:H7"/>
    <mergeCell ref="B1:H1"/>
    <mergeCell ref="B2:H2"/>
    <mergeCell ref="B3:H3"/>
    <mergeCell ref="B4:H4"/>
    <mergeCell ref="B5:H5"/>
    <mergeCell ref="A206:D206"/>
    <mergeCell ref="A123:F123"/>
    <mergeCell ref="A103:H103"/>
    <mergeCell ref="C105:D105"/>
    <mergeCell ref="C125:D125"/>
    <mergeCell ref="A139:F139"/>
    <mergeCell ref="C141:D141"/>
    <mergeCell ref="A154:F154"/>
    <mergeCell ref="C156:D156"/>
    <mergeCell ref="A170:F170"/>
    <mergeCell ref="C172:D172"/>
    <mergeCell ref="A186:F186"/>
    <mergeCell ref="A204:D204"/>
    <mergeCell ref="C188:D188"/>
    <mergeCell ref="A202:F202"/>
  </mergeCells>
  <pageMargins left="0.75" right="0.75" top="1" bottom="1" header="0.5" footer="0.5"/>
  <pageSetup paperSize="9"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CE984-CD5F-4124-A43D-A259623B9C7D}">
  <sheetPr>
    <tabColor theme="5"/>
  </sheetPr>
  <dimension ref="A1:J204"/>
  <sheetViews>
    <sheetView tabSelected="1" zoomScaleNormal="100" workbookViewId="0">
      <selection activeCell="I2" sqref="I2"/>
    </sheetView>
  </sheetViews>
  <sheetFormatPr defaultColWidth="11" defaultRowHeight="15.75" x14ac:dyDescent="0.25"/>
  <cols>
    <col min="1" max="1" width="16.25" bestFit="1" customWidth="1"/>
    <col min="2" max="3" width="3.375" customWidth="1"/>
    <col min="4" max="4" width="57.5" customWidth="1"/>
    <col min="5" max="5" width="13.125" style="27" customWidth="1"/>
    <col min="6" max="6" width="11.75" style="27" customWidth="1"/>
    <col min="7" max="7" width="13.25" bestFit="1" customWidth="1"/>
    <col min="8" max="8" width="14.75" bestFit="1" customWidth="1"/>
  </cols>
  <sheetData>
    <row r="1" spans="1:9" x14ac:dyDescent="0.25">
      <c r="A1" s="26" t="s">
        <v>6</v>
      </c>
      <c r="B1" s="213"/>
      <c r="C1" s="213"/>
      <c r="D1" s="213"/>
      <c r="E1" s="213"/>
      <c r="F1" s="213"/>
      <c r="G1" s="213"/>
      <c r="H1" s="213"/>
    </row>
    <row r="2" spans="1:9" x14ac:dyDescent="0.25">
      <c r="A2" s="26" t="s">
        <v>7</v>
      </c>
      <c r="B2" s="191"/>
      <c r="C2" s="191"/>
      <c r="D2" s="191"/>
      <c r="E2" s="191"/>
      <c r="F2" s="191"/>
      <c r="G2" s="191"/>
      <c r="H2" s="191"/>
    </row>
    <row r="3" spans="1:9" x14ac:dyDescent="0.25">
      <c r="A3" s="26" t="s">
        <v>8</v>
      </c>
      <c r="B3" s="191"/>
      <c r="C3" s="191"/>
      <c r="D3" s="191"/>
      <c r="E3" s="191"/>
      <c r="F3" s="191"/>
      <c r="G3" s="191"/>
      <c r="H3" s="191"/>
    </row>
    <row r="4" spans="1:9" x14ac:dyDescent="0.25">
      <c r="A4" s="26" t="s">
        <v>9</v>
      </c>
      <c r="B4" s="191"/>
      <c r="C4" s="191"/>
      <c r="D4" s="191"/>
      <c r="E4" s="191"/>
      <c r="F4" s="191"/>
      <c r="G4" s="191"/>
      <c r="H4" s="191"/>
    </row>
    <row r="5" spans="1:9" x14ac:dyDescent="0.25">
      <c r="A5" s="26" t="s">
        <v>10</v>
      </c>
      <c r="B5" s="191"/>
      <c r="C5" s="191"/>
      <c r="D5" s="191"/>
      <c r="E5" s="191"/>
      <c r="F5" s="191"/>
      <c r="G5" s="191"/>
      <c r="H5" s="191"/>
    </row>
    <row r="6" spans="1:9" x14ac:dyDescent="0.25">
      <c r="A6" s="26" t="s">
        <v>11</v>
      </c>
      <c r="B6" s="191"/>
      <c r="C6" s="191"/>
      <c r="D6" s="191"/>
      <c r="E6" s="191"/>
      <c r="F6" s="191"/>
      <c r="G6" s="191"/>
      <c r="H6" s="191"/>
    </row>
    <row r="7" spans="1:9" x14ac:dyDescent="0.25">
      <c r="A7" s="26" t="s">
        <v>12</v>
      </c>
      <c r="B7" s="191" t="s">
        <v>13</v>
      </c>
      <c r="C7" s="191"/>
      <c r="D7" s="191"/>
      <c r="E7" s="191"/>
      <c r="F7" s="191"/>
      <c r="G7" s="191"/>
      <c r="H7" s="191"/>
    </row>
    <row r="8" spans="1:9" ht="16.5" thickBot="1" x14ac:dyDescent="0.3"/>
    <row r="9" spans="1:9" ht="21.75" thickTop="1" x14ac:dyDescent="0.25">
      <c r="A9" s="222"/>
      <c r="B9" s="222"/>
      <c r="C9" s="222"/>
      <c r="D9" s="222"/>
      <c r="E9" s="222"/>
      <c r="F9" s="222"/>
      <c r="G9" s="137"/>
      <c r="H9" s="138"/>
    </row>
    <row r="10" spans="1:9" x14ac:dyDescent="0.25">
      <c r="A10" s="223" t="str">
        <f>name</f>
        <v>Trade-Facilitating Agricultural Systems and Technology</v>
      </c>
      <c r="B10" s="223"/>
      <c r="C10" s="223"/>
      <c r="D10" s="223"/>
      <c r="E10" s="223"/>
      <c r="F10" s="223"/>
      <c r="G10" s="139"/>
      <c r="H10" s="140"/>
    </row>
    <row r="11" spans="1:9" x14ac:dyDescent="0.25">
      <c r="A11" s="224" t="str">
        <f>sol</f>
        <v xml:space="preserve">Anexo A - Reingeniería y Optimización de Procesos de SENAVE_IESC T-FAST RFP-003-2021 </v>
      </c>
      <c r="B11" s="224"/>
      <c r="C11" s="224"/>
      <c r="D11" s="224"/>
      <c r="E11" s="224"/>
      <c r="F11" s="224"/>
      <c r="G11" s="141"/>
      <c r="H11" s="142"/>
    </row>
    <row r="12" spans="1:9" ht="26.25" x14ac:dyDescent="0.25">
      <c r="A12" s="225" t="s">
        <v>110</v>
      </c>
      <c r="B12" s="225"/>
      <c r="C12" s="225"/>
      <c r="D12" s="225"/>
      <c r="E12" s="225"/>
      <c r="F12" s="225"/>
      <c r="G12" s="143"/>
      <c r="H12" s="144"/>
    </row>
    <row r="13" spans="1:9" ht="18.75" x14ac:dyDescent="0.25">
      <c r="A13" s="226" t="s">
        <v>1</v>
      </c>
      <c r="B13" s="226"/>
      <c r="C13" s="226"/>
      <c r="D13" s="226"/>
      <c r="E13" s="226"/>
      <c r="F13" s="226"/>
      <c r="G13" s="145"/>
      <c r="H13" s="146"/>
    </row>
    <row r="14" spans="1:9" ht="53.25" customHeight="1" x14ac:dyDescent="0.25">
      <c r="A14" s="232" t="s">
        <v>111</v>
      </c>
      <c r="B14" s="233"/>
      <c r="C14" s="233"/>
      <c r="D14" s="233"/>
      <c r="E14" s="147"/>
      <c r="F14" s="147"/>
      <c r="G14" s="147"/>
      <c r="H14" s="148"/>
    </row>
    <row r="15" spans="1:9" x14ac:dyDescent="0.25">
      <c r="A15" s="228" t="s">
        <v>15</v>
      </c>
      <c r="B15" s="228"/>
      <c r="C15" s="228"/>
      <c r="D15" s="228"/>
      <c r="E15" s="229" t="s">
        <v>112</v>
      </c>
      <c r="F15" s="229" t="s">
        <v>113</v>
      </c>
      <c r="G15" s="229" t="s">
        <v>42</v>
      </c>
      <c r="H15" s="220" t="s">
        <v>43</v>
      </c>
      <c r="I15" s="30"/>
    </row>
    <row r="16" spans="1:9" x14ac:dyDescent="0.25">
      <c r="A16" s="228"/>
      <c r="B16" s="228"/>
      <c r="C16" s="228"/>
      <c r="D16" s="228"/>
      <c r="E16" s="229"/>
      <c r="F16" s="229"/>
      <c r="G16" s="229"/>
      <c r="H16" s="220"/>
      <c r="I16" s="30"/>
    </row>
    <row r="17" spans="1:9" x14ac:dyDescent="0.25">
      <c r="E17"/>
      <c r="F17"/>
      <c r="H17" s="71"/>
    </row>
    <row r="18" spans="1:9" x14ac:dyDescent="0.25">
      <c r="A18" s="221" t="s">
        <v>17</v>
      </c>
      <c r="B18" s="221"/>
      <c r="C18" s="221"/>
      <c r="D18" s="221"/>
      <c r="E18" s="221"/>
      <c r="F18" s="221"/>
      <c r="G18" s="221"/>
      <c r="H18" s="221"/>
      <c r="I18" s="30"/>
    </row>
    <row r="19" spans="1:9" ht="46.5" customHeight="1" x14ac:dyDescent="0.25">
      <c r="A19" s="132" t="s">
        <v>18</v>
      </c>
      <c r="C19" s="230" t="s">
        <v>44</v>
      </c>
      <c r="D19" s="230"/>
      <c r="E19" s="149"/>
      <c r="F19" s="149"/>
      <c r="G19" s="149"/>
      <c r="H19" s="150"/>
    </row>
    <row r="20" spans="1:9" x14ac:dyDescent="0.25">
      <c r="A20" s="86"/>
      <c r="B20" s="99"/>
      <c r="C20" s="99"/>
      <c r="D20" s="151"/>
      <c r="E20" s="121"/>
      <c r="F20" s="121"/>
      <c r="G20" s="19"/>
      <c r="H20" s="122"/>
    </row>
    <row r="21" spans="1:9" x14ac:dyDescent="0.25">
      <c r="A21" s="86"/>
      <c r="B21" s="96" t="s">
        <v>45</v>
      </c>
      <c r="C21" s="96"/>
      <c r="D21" s="96" t="s">
        <v>46</v>
      </c>
      <c r="E21" s="121"/>
      <c r="F21" s="121"/>
      <c r="G21" s="19"/>
      <c r="H21" s="122"/>
    </row>
    <row r="22" spans="1:9" x14ac:dyDescent="0.25">
      <c r="A22" s="86"/>
      <c r="B22" s="99"/>
      <c r="C22" s="99"/>
      <c r="D22" s="7" t="s">
        <v>47</v>
      </c>
      <c r="E22" s="119" t="s">
        <v>48</v>
      </c>
      <c r="F22" s="119"/>
      <c r="G22" s="118">
        <v>0</v>
      </c>
      <c r="H22" s="117">
        <f>G22*F22</f>
        <v>0</v>
      </c>
    </row>
    <row r="23" spans="1:9" x14ac:dyDescent="0.25">
      <c r="A23" s="86"/>
      <c r="B23" s="99"/>
      <c r="C23" s="99"/>
      <c r="D23" s="7" t="s">
        <v>49</v>
      </c>
      <c r="E23" s="119" t="s">
        <v>48</v>
      </c>
      <c r="F23" s="119"/>
      <c r="G23" s="118">
        <v>0</v>
      </c>
      <c r="H23" s="117">
        <f t="shared" ref="H23:H24" si="0">G23*F23</f>
        <v>0</v>
      </c>
    </row>
    <row r="24" spans="1:9" x14ac:dyDescent="0.25">
      <c r="A24" s="86"/>
      <c r="B24" s="99"/>
      <c r="C24" s="99"/>
      <c r="D24" s="7" t="s">
        <v>50</v>
      </c>
      <c r="E24" s="119" t="s">
        <v>48</v>
      </c>
      <c r="F24" s="119"/>
      <c r="G24" s="118">
        <v>0</v>
      </c>
      <c r="H24" s="117">
        <f t="shared" si="0"/>
        <v>0</v>
      </c>
    </row>
    <row r="25" spans="1:9" x14ac:dyDescent="0.25">
      <c r="A25" s="86"/>
      <c r="B25" s="99"/>
      <c r="C25" s="99"/>
      <c r="D25" s="100"/>
      <c r="E25" s="119"/>
      <c r="F25" s="119"/>
      <c r="G25" s="118"/>
      <c r="H25" s="117"/>
    </row>
    <row r="26" spans="1:9" x14ac:dyDescent="0.25">
      <c r="A26" s="86"/>
      <c r="B26" s="152" t="s">
        <v>51</v>
      </c>
      <c r="C26" s="99"/>
      <c r="D26" s="136" t="s">
        <v>52</v>
      </c>
      <c r="E26" s="119"/>
      <c r="F26" s="119"/>
      <c r="G26" s="118"/>
      <c r="H26" s="117"/>
    </row>
    <row r="27" spans="1:9" x14ac:dyDescent="0.25">
      <c r="A27" s="86"/>
      <c r="B27" s="99"/>
      <c r="C27" s="99"/>
      <c r="D27" s="100" t="s">
        <v>53</v>
      </c>
      <c r="E27" s="119" t="s">
        <v>48</v>
      </c>
      <c r="F27" s="121"/>
      <c r="G27" s="118">
        <v>0</v>
      </c>
      <c r="H27" s="117">
        <f>G27*F27</f>
        <v>0</v>
      </c>
    </row>
    <row r="28" spans="1:9" x14ac:dyDescent="0.25">
      <c r="A28" s="86"/>
      <c r="B28" s="99"/>
      <c r="C28" s="99"/>
      <c r="D28" s="100"/>
      <c r="E28" s="121"/>
      <c r="F28" s="121"/>
      <c r="G28" s="118"/>
      <c r="H28" s="117"/>
    </row>
    <row r="29" spans="1:9" x14ac:dyDescent="0.25">
      <c r="A29" s="86"/>
      <c r="B29" s="152" t="s">
        <v>54</v>
      </c>
      <c r="C29" s="99"/>
      <c r="D29" s="96" t="s">
        <v>55</v>
      </c>
      <c r="E29" s="119" t="s">
        <v>48</v>
      </c>
      <c r="F29" s="121"/>
      <c r="G29" s="118">
        <v>0</v>
      </c>
      <c r="H29" s="117">
        <f>G29*F29</f>
        <v>0</v>
      </c>
    </row>
    <row r="30" spans="1:9" x14ac:dyDescent="0.25">
      <c r="A30" s="86"/>
      <c r="B30" s="99"/>
      <c r="C30" s="99"/>
      <c r="D30" s="100"/>
      <c r="E30" s="153"/>
      <c r="F30" s="121"/>
      <c r="G30" s="46"/>
      <c r="H30" s="60"/>
    </row>
    <row r="31" spans="1:9" x14ac:dyDescent="0.25">
      <c r="A31" s="227" t="s">
        <v>56</v>
      </c>
      <c r="B31" s="227"/>
      <c r="C31" s="227"/>
      <c r="D31" s="227"/>
      <c r="E31" s="110"/>
      <c r="F31" s="110"/>
      <c r="G31" s="111"/>
      <c r="H31" s="112">
        <f>SUM(H22:H30)</f>
        <v>0</v>
      </c>
    </row>
    <row r="32" spans="1:9" x14ac:dyDescent="0.25">
      <c r="A32" s="154"/>
      <c r="B32" s="154"/>
      <c r="C32" s="154"/>
      <c r="D32" s="155"/>
      <c r="E32" s="156"/>
      <c r="F32" s="121"/>
      <c r="G32" s="19"/>
      <c r="H32" s="70"/>
    </row>
    <row r="33" spans="1:8" ht="31.5" customHeight="1" x14ac:dyDescent="0.25">
      <c r="A33" s="86" t="s">
        <v>19</v>
      </c>
      <c r="C33" s="210" t="s">
        <v>57</v>
      </c>
      <c r="D33" s="210"/>
      <c r="E33" s="121"/>
      <c r="F33" s="121"/>
      <c r="G33" s="19"/>
      <c r="H33" s="70"/>
    </row>
    <row r="34" spans="1:8" x14ac:dyDescent="0.25">
      <c r="A34" s="89"/>
      <c r="B34" s="96"/>
      <c r="C34" s="96"/>
      <c r="D34" s="100"/>
      <c r="E34" s="119"/>
      <c r="F34" s="119"/>
      <c r="G34" s="118"/>
      <c r="H34" s="117"/>
    </row>
    <row r="35" spans="1:8" ht="17.25" customHeight="1" x14ac:dyDescent="0.25">
      <c r="A35" s="89"/>
      <c r="B35" s="96" t="s">
        <v>45</v>
      </c>
      <c r="C35" s="96"/>
      <c r="D35" s="136" t="s">
        <v>46</v>
      </c>
      <c r="E35" s="119"/>
      <c r="F35" s="119"/>
      <c r="G35" s="118"/>
      <c r="H35" s="117"/>
    </row>
    <row r="36" spans="1:8" ht="18" customHeight="1" x14ac:dyDescent="0.25">
      <c r="A36" s="89"/>
      <c r="B36" s="96"/>
      <c r="C36" s="96"/>
      <c r="D36" s="7" t="s">
        <v>47</v>
      </c>
      <c r="E36" s="119" t="s">
        <v>48</v>
      </c>
      <c r="F36" s="119"/>
      <c r="G36" s="118">
        <v>0</v>
      </c>
      <c r="H36" s="117">
        <f>G36*F36</f>
        <v>0</v>
      </c>
    </row>
    <row r="37" spans="1:8" ht="18" customHeight="1" x14ac:dyDescent="0.25">
      <c r="A37" s="89"/>
      <c r="B37" s="96"/>
      <c r="C37" s="96"/>
      <c r="D37" s="7" t="s">
        <v>49</v>
      </c>
      <c r="E37" s="119" t="s">
        <v>48</v>
      </c>
      <c r="F37" s="119"/>
      <c r="G37" s="118">
        <v>0</v>
      </c>
      <c r="H37" s="117">
        <f t="shared" ref="H37:H38" si="1">G37*F37</f>
        <v>0</v>
      </c>
    </row>
    <row r="38" spans="1:8" ht="18" customHeight="1" x14ac:dyDescent="0.25">
      <c r="A38" s="89"/>
      <c r="B38" s="96"/>
      <c r="C38" s="96"/>
      <c r="D38" s="7" t="s">
        <v>50</v>
      </c>
      <c r="E38" s="119" t="s">
        <v>48</v>
      </c>
      <c r="F38" s="119"/>
      <c r="G38" s="118">
        <v>0</v>
      </c>
      <c r="H38" s="117">
        <f t="shared" si="1"/>
        <v>0</v>
      </c>
    </row>
    <row r="39" spans="1:8" ht="15" customHeight="1" x14ac:dyDescent="0.25">
      <c r="A39" s="89"/>
      <c r="B39" s="96"/>
      <c r="C39" s="96"/>
      <c r="D39" s="100"/>
      <c r="E39" s="119"/>
      <c r="F39" s="119"/>
      <c r="G39" s="118"/>
      <c r="H39" s="117"/>
    </row>
    <row r="40" spans="1:8" ht="15" customHeight="1" x14ac:dyDescent="0.25">
      <c r="A40" s="89"/>
      <c r="B40" s="152" t="s">
        <v>51</v>
      </c>
      <c r="C40" s="99"/>
      <c r="D40" s="136" t="s">
        <v>52</v>
      </c>
      <c r="E40" s="119"/>
      <c r="F40" s="119"/>
      <c r="G40" s="118"/>
      <c r="H40" s="117"/>
    </row>
    <row r="41" spans="1:8" ht="15" customHeight="1" x14ac:dyDescent="0.25">
      <c r="A41" s="89"/>
      <c r="B41" s="99"/>
      <c r="C41" s="99"/>
      <c r="D41" s="100" t="s">
        <v>53</v>
      </c>
      <c r="E41" s="119" t="s">
        <v>48</v>
      </c>
      <c r="F41" s="121"/>
      <c r="G41" s="118">
        <v>0</v>
      </c>
      <c r="H41" s="117">
        <f>G41*F41</f>
        <v>0</v>
      </c>
    </row>
    <row r="42" spans="1:8" ht="15" customHeight="1" x14ac:dyDescent="0.25">
      <c r="A42" s="89"/>
      <c r="B42" s="99"/>
      <c r="C42" s="99"/>
      <c r="D42" s="100"/>
      <c r="E42" s="121"/>
      <c r="F42" s="121"/>
      <c r="G42" s="118"/>
      <c r="H42" s="117"/>
    </row>
    <row r="43" spans="1:8" ht="15" customHeight="1" x14ac:dyDescent="0.25">
      <c r="A43" s="89"/>
      <c r="B43" s="152" t="s">
        <v>54</v>
      </c>
      <c r="C43" s="99"/>
      <c r="D43" s="96" t="s">
        <v>55</v>
      </c>
      <c r="E43" s="119" t="s">
        <v>48</v>
      </c>
      <c r="F43" s="121"/>
      <c r="G43" s="118">
        <v>0</v>
      </c>
      <c r="H43" s="117">
        <f>G43*F43</f>
        <v>0</v>
      </c>
    </row>
    <row r="44" spans="1:8" x14ac:dyDescent="0.25">
      <c r="A44" s="89"/>
      <c r="B44" s="154"/>
      <c r="C44" s="154"/>
      <c r="D44" s="157"/>
      <c r="E44" s="153"/>
      <c r="F44" s="121"/>
      <c r="G44" s="158"/>
      <c r="H44" s="70"/>
    </row>
    <row r="45" spans="1:8" s="13" customFormat="1" x14ac:dyDescent="0.25">
      <c r="A45" s="227" t="s">
        <v>58</v>
      </c>
      <c r="B45" s="227"/>
      <c r="C45" s="227"/>
      <c r="D45" s="227"/>
      <c r="E45" s="110"/>
      <c r="F45" s="110"/>
      <c r="G45" s="111"/>
      <c r="H45" s="112">
        <f>SUM(H36:H44)</f>
        <v>0</v>
      </c>
    </row>
    <row r="46" spans="1:8" x14ac:dyDescent="0.25">
      <c r="D46" s="15"/>
      <c r="E46" s="48"/>
      <c r="F46" s="87"/>
      <c r="G46" s="88"/>
      <c r="H46" s="58"/>
    </row>
    <row r="47" spans="1:8" ht="33" customHeight="1" x14ac:dyDescent="0.25">
      <c r="A47" s="132" t="s">
        <v>20</v>
      </c>
      <c r="C47" s="210" t="s">
        <v>59</v>
      </c>
      <c r="D47" s="210"/>
      <c r="E47" s="159"/>
      <c r="F47" s="159"/>
      <c r="G47" s="159"/>
      <c r="H47" s="160"/>
    </row>
    <row r="48" spans="1:8" x14ac:dyDescent="0.25">
      <c r="A48" s="89"/>
      <c r="C48" s="90"/>
      <c r="E48" s="87"/>
      <c r="F48" s="87"/>
      <c r="G48" s="88"/>
      <c r="H48" s="58"/>
    </row>
    <row r="49" spans="1:8" x14ac:dyDescent="0.25">
      <c r="A49" s="89"/>
      <c r="B49" s="96" t="s">
        <v>45</v>
      </c>
      <c r="C49" s="96"/>
      <c r="D49" s="136" t="s">
        <v>46</v>
      </c>
      <c r="E49" s="119"/>
      <c r="F49" s="119"/>
      <c r="G49" s="118"/>
      <c r="H49" s="117"/>
    </row>
    <row r="50" spans="1:8" x14ac:dyDescent="0.25">
      <c r="A50" s="89"/>
      <c r="B50" s="96"/>
      <c r="C50" s="96"/>
      <c r="D50" s="7" t="s">
        <v>47</v>
      </c>
      <c r="E50" s="119" t="s">
        <v>48</v>
      </c>
      <c r="F50" s="119"/>
      <c r="G50" s="118">
        <v>0</v>
      </c>
      <c r="H50" s="117">
        <f t="shared" ref="H50:H52" si="2">G50*F50</f>
        <v>0</v>
      </c>
    </row>
    <row r="51" spans="1:8" x14ac:dyDescent="0.25">
      <c r="A51" s="89"/>
      <c r="B51" s="96"/>
      <c r="C51" s="96"/>
      <c r="D51" s="7" t="s">
        <v>49</v>
      </c>
      <c r="E51" s="119" t="s">
        <v>48</v>
      </c>
      <c r="F51" s="119"/>
      <c r="G51" s="118">
        <v>0</v>
      </c>
      <c r="H51" s="117">
        <f t="shared" si="2"/>
        <v>0</v>
      </c>
    </row>
    <row r="52" spans="1:8" x14ac:dyDescent="0.25">
      <c r="A52" s="89"/>
      <c r="B52" s="96"/>
      <c r="C52" s="96"/>
      <c r="D52" s="7" t="s">
        <v>50</v>
      </c>
      <c r="E52" s="119" t="s">
        <v>48</v>
      </c>
      <c r="F52" s="119"/>
      <c r="G52" s="118">
        <v>0</v>
      </c>
      <c r="H52" s="117">
        <f t="shared" si="2"/>
        <v>0</v>
      </c>
    </row>
    <row r="53" spans="1:8" x14ac:dyDescent="0.25">
      <c r="A53" s="89"/>
      <c r="B53" s="96"/>
      <c r="C53" s="96"/>
      <c r="D53" s="100"/>
      <c r="E53" s="119"/>
      <c r="F53" s="119"/>
      <c r="G53" s="118"/>
      <c r="H53" s="117"/>
    </row>
    <row r="54" spans="1:8" x14ac:dyDescent="0.25">
      <c r="A54" s="89"/>
      <c r="B54" s="152" t="s">
        <v>51</v>
      </c>
      <c r="C54" s="99"/>
      <c r="D54" s="136" t="s">
        <v>52</v>
      </c>
      <c r="E54" s="119"/>
      <c r="F54" s="119"/>
      <c r="G54" s="118"/>
      <c r="H54" s="117"/>
    </row>
    <row r="55" spans="1:8" x14ac:dyDescent="0.25">
      <c r="A55" s="89"/>
      <c r="B55" s="99"/>
      <c r="C55" s="99"/>
      <c r="D55" s="100" t="s">
        <v>53</v>
      </c>
      <c r="E55" s="119" t="s">
        <v>48</v>
      </c>
      <c r="F55" s="121"/>
      <c r="G55" s="118">
        <v>0</v>
      </c>
      <c r="H55" s="117">
        <f>G55*F55</f>
        <v>0</v>
      </c>
    </row>
    <row r="56" spans="1:8" x14ac:dyDescent="0.25">
      <c r="A56" s="89"/>
      <c r="B56" s="99"/>
      <c r="C56" s="99"/>
      <c r="D56" s="100"/>
      <c r="E56" s="121"/>
      <c r="F56" s="121"/>
      <c r="G56" s="118"/>
      <c r="H56" s="117"/>
    </row>
    <row r="57" spans="1:8" x14ac:dyDescent="0.25">
      <c r="A57" s="89"/>
      <c r="B57" s="152" t="s">
        <v>54</v>
      </c>
      <c r="C57" s="99"/>
      <c r="D57" s="96" t="s">
        <v>55</v>
      </c>
      <c r="E57" s="119" t="s">
        <v>48</v>
      </c>
      <c r="F57" s="121"/>
      <c r="G57" s="118">
        <v>0</v>
      </c>
      <c r="H57" s="117">
        <f>G57*F57</f>
        <v>0</v>
      </c>
    </row>
    <row r="58" spans="1:8" x14ac:dyDescent="0.25">
      <c r="D58" s="43"/>
      <c r="E58" s="50"/>
      <c r="F58" s="87"/>
      <c r="G58" s="161"/>
      <c r="H58" s="67"/>
    </row>
    <row r="59" spans="1:8" s="13" customFormat="1" x14ac:dyDescent="0.25">
      <c r="A59" s="227" t="s">
        <v>60</v>
      </c>
      <c r="B59" s="227"/>
      <c r="C59" s="227"/>
      <c r="D59" s="227"/>
      <c r="E59" s="110"/>
      <c r="F59" s="110"/>
      <c r="G59" s="111"/>
      <c r="H59" s="112">
        <f>SUM(H53:H58)</f>
        <v>0</v>
      </c>
    </row>
    <row r="60" spans="1:8" x14ac:dyDescent="0.25">
      <c r="D60" s="15"/>
      <c r="E60" s="48"/>
      <c r="F60" s="87"/>
      <c r="G60" s="88"/>
      <c r="H60" s="58"/>
    </row>
    <row r="61" spans="1:8" ht="32.25" customHeight="1" x14ac:dyDescent="0.25">
      <c r="A61" s="132" t="s">
        <v>21</v>
      </c>
      <c r="C61" s="210" t="s">
        <v>61</v>
      </c>
      <c r="D61" s="210"/>
      <c r="E61" s="162"/>
      <c r="F61" s="162"/>
      <c r="G61" s="162"/>
      <c r="H61" s="163"/>
    </row>
    <row r="62" spans="1:8" x14ac:dyDescent="0.25">
      <c r="E62" s="87"/>
      <c r="F62" s="87"/>
      <c r="G62" s="161"/>
      <c r="H62" s="67"/>
    </row>
    <row r="63" spans="1:8" x14ac:dyDescent="0.25">
      <c r="B63" s="96" t="s">
        <v>45</v>
      </c>
      <c r="C63" s="96"/>
      <c r="D63" s="136" t="s">
        <v>46</v>
      </c>
      <c r="E63" s="119"/>
      <c r="F63" s="119"/>
      <c r="G63" s="118"/>
      <c r="H63" s="117"/>
    </row>
    <row r="64" spans="1:8" x14ac:dyDescent="0.25">
      <c r="B64" s="96"/>
      <c r="C64" s="96"/>
      <c r="D64" s="7" t="s">
        <v>47</v>
      </c>
      <c r="E64" s="119" t="s">
        <v>48</v>
      </c>
      <c r="F64" s="119"/>
      <c r="G64" s="118">
        <v>0</v>
      </c>
      <c r="H64" s="117">
        <f>G64*F64</f>
        <v>0</v>
      </c>
    </row>
    <row r="65" spans="1:8" x14ac:dyDescent="0.25">
      <c r="B65" s="96"/>
      <c r="C65" s="96"/>
      <c r="D65" s="7" t="s">
        <v>49</v>
      </c>
      <c r="E65" s="119" t="s">
        <v>48</v>
      </c>
      <c r="F65" s="119"/>
      <c r="G65" s="118">
        <v>0</v>
      </c>
      <c r="H65" s="117">
        <f t="shared" ref="H65:H66" si="3">G65*F65</f>
        <v>0</v>
      </c>
    </row>
    <row r="66" spans="1:8" x14ac:dyDescent="0.25">
      <c r="B66" s="96"/>
      <c r="C66" s="96"/>
      <c r="D66" s="7" t="s">
        <v>50</v>
      </c>
      <c r="E66" s="119" t="s">
        <v>48</v>
      </c>
      <c r="F66" s="119"/>
      <c r="G66" s="118">
        <v>0</v>
      </c>
      <c r="H66" s="117">
        <f t="shared" si="3"/>
        <v>0</v>
      </c>
    </row>
    <row r="67" spans="1:8" x14ac:dyDescent="0.25">
      <c r="B67" s="96"/>
      <c r="C67" s="96"/>
      <c r="D67" s="100"/>
      <c r="E67" s="119"/>
      <c r="F67" s="119"/>
      <c r="G67" s="118"/>
      <c r="H67" s="117"/>
    </row>
    <row r="68" spans="1:8" x14ac:dyDescent="0.25">
      <c r="B68" s="152" t="s">
        <v>51</v>
      </c>
      <c r="C68" s="99"/>
      <c r="D68" s="136" t="s">
        <v>52</v>
      </c>
      <c r="E68" s="119"/>
      <c r="F68" s="119"/>
      <c r="G68" s="118"/>
      <c r="H68" s="117"/>
    </row>
    <row r="69" spans="1:8" x14ac:dyDescent="0.25">
      <c r="B69" s="99"/>
      <c r="C69" s="99"/>
      <c r="D69" s="100" t="s">
        <v>53</v>
      </c>
      <c r="E69" s="119" t="s">
        <v>48</v>
      </c>
      <c r="F69" s="121"/>
      <c r="G69" s="118">
        <v>0</v>
      </c>
      <c r="H69" s="117">
        <f>G69*F69</f>
        <v>0</v>
      </c>
    </row>
    <row r="70" spans="1:8" x14ac:dyDescent="0.25">
      <c r="B70" s="99"/>
      <c r="C70" s="99"/>
      <c r="D70" s="100"/>
      <c r="E70" s="121"/>
      <c r="F70" s="121"/>
      <c r="G70" s="118"/>
      <c r="H70" s="117"/>
    </row>
    <row r="71" spans="1:8" x14ac:dyDescent="0.25">
      <c r="B71" s="152" t="s">
        <v>54</v>
      </c>
      <c r="C71" s="99"/>
      <c r="D71" s="96" t="s">
        <v>55</v>
      </c>
      <c r="E71" s="119" t="s">
        <v>48</v>
      </c>
      <c r="F71" s="121"/>
      <c r="G71" s="118">
        <v>0</v>
      </c>
      <c r="H71" s="117">
        <f>G71*F71</f>
        <v>0</v>
      </c>
    </row>
    <row r="72" spans="1:8" x14ac:dyDescent="0.25">
      <c r="B72" s="96"/>
      <c r="C72" s="96"/>
      <c r="D72" s="100"/>
      <c r="E72" s="119"/>
      <c r="F72" s="119"/>
      <c r="G72" s="118"/>
      <c r="H72" s="117"/>
    </row>
    <row r="73" spans="1:8" s="13" customFormat="1" x14ac:dyDescent="0.25">
      <c r="A73" s="227" t="s">
        <v>62</v>
      </c>
      <c r="B73" s="227"/>
      <c r="C73" s="227"/>
      <c r="D73" s="227"/>
      <c r="E73" s="110"/>
      <c r="F73" s="110"/>
      <c r="G73" s="111"/>
      <c r="H73" s="112">
        <f>SUM(H64:H72)</f>
        <v>0</v>
      </c>
    </row>
    <row r="74" spans="1:8" x14ac:dyDescent="0.25">
      <c r="D74" s="15"/>
      <c r="E74" s="48"/>
      <c r="F74" s="87"/>
      <c r="G74" s="88"/>
      <c r="H74" s="58"/>
    </row>
    <row r="75" spans="1:8" ht="48" customHeight="1" x14ac:dyDescent="0.25">
      <c r="A75" s="132" t="s">
        <v>22</v>
      </c>
      <c r="C75" s="210" t="s">
        <v>63</v>
      </c>
      <c r="D75" s="210"/>
      <c r="E75" s="162"/>
      <c r="F75" s="162"/>
      <c r="G75" s="162"/>
      <c r="H75" s="163"/>
    </row>
    <row r="76" spans="1:8" x14ac:dyDescent="0.25">
      <c r="A76" s="89"/>
      <c r="C76" s="90"/>
      <c r="E76" s="87"/>
      <c r="F76" s="87"/>
      <c r="G76" s="161"/>
      <c r="H76" s="67"/>
    </row>
    <row r="77" spans="1:8" x14ac:dyDescent="0.25">
      <c r="A77" s="89"/>
      <c r="B77" s="96" t="s">
        <v>45</v>
      </c>
      <c r="C77" s="96"/>
      <c r="D77" s="164" t="s">
        <v>46</v>
      </c>
      <c r="E77" s="119"/>
      <c r="F77" s="119"/>
      <c r="G77" s="118"/>
      <c r="H77" s="117"/>
    </row>
    <row r="78" spans="1:8" x14ac:dyDescent="0.25">
      <c r="A78" s="89"/>
      <c r="B78" s="96"/>
      <c r="C78" s="96"/>
      <c r="D78" s="7" t="s">
        <v>47</v>
      </c>
      <c r="E78" s="119" t="s">
        <v>48</v>
      </c>
      <c r="F78" s="119"/>
      <c r="G78" s="118">
        <v>0</v>
      </c>
      <c r="H78" s="117">
        <f t="shared" ref="H78:H80" si="4">G78*F78</f>
        <v>0</v>
      </c>
    </row>
    <row r="79" spans="1:8" x14ac:dyDescent="0.25">
      <c r="A79" s="89"/>
      <c r="B79" s="96"/>
      <c r="C79" s="96"/>
      <c r="D79" s="7" t="s">
        <v>49</v>
      </c>
      <c r="E79" s="119" t="s">
        <v>48</v>
      </c>
      <c r="F79" s="119"/>
      <c r="G79" s="118">
        <v>0</v>
      </c>
      <c r="H79" s="117">
        <f t="shared" si="4"/>
        <v>0</v>
      </c>
    </row>
    <row r="80" spans="1:8" x14ac:dyDescent="0.25">
      <c r="A80" s="89"/>
      <c r="B80" s="96"/>
      <c r="C80" s="96"/>
      <c r="D80" s="7" t="s">
        <v>50</v>
      </c>
      <c r="E80" s="119" t="s">
        <v>48</v>
      </c>
      <c r="F80" s="119"/>
      <c r="G80" s="118">
        <v>0</v>
      </c>
      <c r="H80" s="117">
        <f t="shared" si="4"/>
        <v>0</v>
      </c>
    </row>
    <row r="81" spans="1:8" x14ac:dyDescent="0.25">
      <c r="A81" s="89"/>
      <c r="B81" s="152" t="s">
        <v>51</v>
      </c>
      <c r="C81" s="99"/>
      <c r="D81" s="136" t="s">
        <v>52</v>
      </c>
      <c r="E81" s="119"/>
      <c r="F81" s="119"/>
      <c r="G81" s="118"/>
      <c r="H81" s="117"/>
    </row>
    <row r="82" spans="1:8" x14ac:dyDescent="0.25">
      <c r="A82" s="89"/>
      <c r="B82" s="99"/>
      <c r="C82" s="99"/>
      <c r="D82" s="100" t="s">
        <v>53</v>
      </c>
      <c r="E82" s="119" t="s">
        <v>48</v>
      </c>
      <c r="F82" s="121"/>
      <c r="G82" s="118">
        <v>0</v>
      </c>
      <c r="H82" s="117">
        <f>G82*F82</f>
        <v>0</v>
      </c>
    </row>
    <row r="83" spans="1:8" x14ac:dyDescent="0.25">
      <c r="A83" s="89"/>
      <c r="B83" s="99"/>
      <c r="C83" s="99"/>
      <c r="D83" s="100"/>
      <c r="E83" s="121"/>
      <c r="F83" s="121"/>
      <c r="G83" s="118"/>
      <c r="H83" s="117"/>
    </row>
    <row r="84" spans="1:8" x14ac:dyDescent="0.25">
      <c r="A84" s="89"/>
      <c r="B84" s="152" t="s">
        <v>54</v>
      </c>
      <c r="C84" s="99"/>
      <c r="D84" s="96" t="s">
        <v>55</v>
      </c>
      <c r="E84" s="119" t="s">
        <v>48</v>
      </c>
      <c r="F84" s="121"/>
      <c r="G84" s="118">
        <v>0</v>
      </c>
      <c r="H84" s="117">
        <f>G84*F84</f>
        <v>0</v>
      </c>
    </row>
    <row r="85" spans="1:8" x14ac:dyDescent="0.25">
      <c r="E85" s="50"/>
      <c r="F85" s="87"/>
      <c r="G85" s="161"/>
      <c r="H85" s="67"/>
    </row>
    <row r="86" spans="1:8" s="13" customFormat="1" x14ac:dyDescent="0.25">
      <c r="A86" s="227" t="s">
        <v>64</v>
      </c>
      <c r="B86" s="227"/>
      <c r="C86" s="227"/>
      <c r="D86" s="227"/>
      <c r="E86" s="110"/>
      <c r="F86" s="110"/>
      <c r="G86" s="111"/>
      <c r="H86" s="112">
        <f>SUM(H81:H85)</f>
        <v>0</v>
      </c>
    </row>
    <row r="87" spans="1:8" s="13" customFormat="1" x14ac:dyDescent="0.25">
      <c r="A87" s="127"/>
      <c r="B87" s="127"/>
      <c r="C87" s="127"/>
      <c r="D87" s="104"/>
      <c r="E87" s="156"/>
      <c r="F87" s="121"/>
      <c r="G87" s="126"/>
      <c r="H87" s="165"/>
    </row>
    <row r="88" spans="1:8" s="13" customFormat="1" ht="62.25" customHeight="1" x14ac:dyDescent="0.25">
      <c r="A88" s="86" t="s">
        <v>23</v>
      </c>
      <c r="B88"/>
      <c r="C88" s="210" t="s">
        <v>65</v>
      </c>
      <c r="D88" s="210"/>
      <c r="E88" s="162"/>
      <c r="F88" s="162"/>
      <c r="G88" s="162"/>
      <c r="H88" s="163"/>
    </row>
    <row r="89" spans="1:8" s="13" customFormat="1" x14ac:dyDescent="0.25">
      <c r="A89" s="89"/>
      <c r="B89" s="96" t="s">
        <v>45</v>
      </c>
      <c r="C89" s="96"/>
      <c r="D89" s="136" t="s">
        <v>46</v>
      </c>
      <c r="E89" s="119"/>
      <c r="F89" s="119"/>
      <c r="G89" s="118"/>
      <c r="H89" s="117"/>
    </row>
    <row r="90" spans="1:8" s="13" customFormat="1" x14ac:dyDescent="0.25">
      <c r="A90" s="89"/>
      <c r="B90" s="96"/>
      <c r="C90" s="96"/>
      <c r="D90" s="7" t="s">
        <v>47</v>
      </c>
      <c r="E90" s="119" t="s">
        <v>48</v>
      </c>
      <c r="F90" s="119"/>
      <c r="G90" s="118">
        <v>0</v>
      </c>
      <c r="H90" s="117">
        <f>G90*F90</f>
        <v>0</v>
      </c>
    </row>
    <row r="91" spans="1:8" s="13" customFormat="1" x14ac:dyDescent="0.25">
      <c r="A91" s="89"/>
      <c r="B91" s="96"/>
      <c r="C91" s="96"/>
      <c r="D91" s="7" t="s">
        <v>49</v>
      </c>
      <c r="E91" s="119" t="s">
        <v>48</v>
      </c>
      <c r="F91" s="119"/>
      <c r="G91" s="118">
        <v>0</v>
      </c>
      <c r="H91" s="117">
        <f t="shared" ref="H91:H92" si="5">G91*F91</f>
        <v>0</v>
      </c>
    </row>
    <row r="92" spans="1:8" s="13" customFormat="1" x14ac:dyDescent="0.25">
      <c r="A92" s="89"/>
      <c r="B92" s="96"/>
      <c r="C92" s="96"/>
      <c r="D92" s="7" t="s">
        <v>50</v>
      </c>
      <c r="E92" s="119" t="s">
        <v>48</v>
      </c>
      <c r="F92" s="119"/>
      <c r="G92" s="118">
        <v>0</v>
      </c>
      <c r="H92" s="117">
        <f t="shared" si="5"/>
        <v>0</v>
      </c>
    </row>
    <row r="93" spans="1:8" s="13" customFormat="1" x14ac:dyDescent="0.25">
      <c r="A93" s="89"/>
      <c r="B93" s="152" t="s">
        <v>51</v>
      </c>
      <c r="C93" s="99"/>
      <c r="D93" s="136" t="s">
        <v>52</v>
      </c>
      <c r="E93" s="119"/>
      <c r="F93" s="119"/>
      <c r="G93" s="118"/>
      <c r="H93" s="117"/>
    </row>
    <row r="94" spans="1:8" s="13" customFormat="1" x14ac:dyDescent="0.25">
      <c r="A94" s="89"/>
      <c r="B94" s="99"/>
      <c r="C94" s="99"/>
      <c r="D94" s="100" t="s">
        <v>66</v>
      </c>
      <c r="E94" s="119" t="s">
        <v>48</v>
      </c>
      <c r="F94" s="121"/>
      <c r="G94" s="118">
        <v>0</v>
      </c>
      <c r="H94" s="117">
        <f>G94*F94</f>
        <v>0</v>
      </c>
    </row>
    <row r="95" spans="1:8" s="13" customFormat="1" x14ac:dyDescent="0.25">
      <c r="A95" s="89"/>
      <c r="B95"/>
      <c r="C95" s="90"/>
      <c r="D95"/>
      <c r="E95" s="121"/>
      <c r="F95" s="121"/>
      <c r="G95" s="126"/>
      <c r="H95" s="70"/>
    </row>
    <row r="96" spans="1:8" s="13" customFormat="1" x14ac:dyDescent="0.25">
      <c r="A96" s="227" t="s">
        <v>67</v>
      </c>
      <c r="B96" s="227"/>
      <c r="C96" s="227"/>
      <c r="D96" s="227"/>
      <c r="E96" s="110"/>
      <c r="F96" s="110"/>
      <c r="G96" s="111"/>
      <c r="H96" s="112">
        <f>SUM(H90:H95)</f>
        <v>0</v>
      </c>
    </row>
    <row r="97" spans="1:8" s="13" customFormat="1" x14ac:dyDescent="0.25">
      <c r="A97" s="127"/>
      <c r="B97" s="127"/>
      <c r="C97" s="127"/>
      <c r="D97" s="127"/>
      <c r="E97" s="121"/>
      <c r="F97" s="121"/>
      <c r="G97" s="166"/>
      <c r="H97" s="167"/>
    </row>
    <row r="98" spans="1:8" s="13" customFormat="1" x14ac:dyDescent="0.25">
      <c r="A98" s="212" t="s">
        <v>24</v>
      </c>
      <c r="B98" s="212"/>
      <c r="C98" s="212"/>
      <c r="D98" s="212"/>
      <c r="E98" s="110"/>
      <c r="F98" s="110"/>
      <c r="G98" s="111"/>
      <c r="H98" s="112">
        <f>+H31+H45+H59+H73+H86+H96</f>
        <v>0</v>
      </c>
    </row>
    <row r="99" spans="1:8" s="13" customFormat="1" x14ac:dyDescent="0.25">
      <c r="A99" s="127"/>
      <c r="B99" s="127"/>
      <c r="C99" s="127"/>
      <c r="D99" s="168"/>
      <c r="E99" s="153"/>
      <c r="F99" s="121"/>
      <c r="G99" s="126"/>
      <c r="H99" s="70"/>
    </row>
    <row r="100" spans="1:8" s="13" customFormat="1" x14ac:dyDescent="0.25">
      <c r="A100" s="234" t="s">
        <v>25</v>
      </c>
      <c r="B100" s="234"/>
      <c r="C100" s="234"/>
      <c r="D100" s="234"/>
      <c r="E100" s="234"/>
      <c r="F100" s="234"/>
      <c r="G100" s="234"/>
      <c r="H100" s="235"/>
    </row>
    <row r="101" spans="1:8" x14ac:dyDescent="0.25">
      <c r="D101" s="15"/>
      <c r="E101" s="48"/>
      <c r="F101" s="87"/>
      <c r="G101" s="88"/>
      <c r="H101" s="58"/>
    </row>
    <row r="102" spans="1:8" ht="31.5" customHeight="1" x14ac:dyDescent="0.25">
      <c r="A102" s="86" t="s">
        <v>26</v>
      </c>
      <c r="C102" s="210" t="s">
        <v>68</v>
      </c>
      <c r="D102" s="210"/>
      <c r="E102" s="87"/>
      <c r="F102" s="87"/>
      <c r="G102" s="88"/>
      <c r="H102" s="58"/>
    </row>
    <row r="103" spans="1:8" x14ac:dyDescent="0.25">
      <c r="A103" s="86"/>
      <c r="C103" s="183"/>
      <c r="D103" s="183"/>
      <c r="E103" s="87"/>
      <c r="F103" s="87"/>
      <c r="G103" s="88"/>
      <c r="H103" s="58"/>
    </row>
    <row r="104" spans="1:8" x14ac:dyDescent="0.25">
      <c r="A104" s="86"/>
      <c r="B104" s="96" t="s">
        <v>45</v>
      </c>
      <c r="C104" s="96"/>
      <c r="D104" s="96" t="s">
        <v>46</v>
      </c>
      <c r="E104" s="91"/>
      <c r="F104" s="91"/>
      <c r="G104" s="97"/>
      <c r="H104" s="98"/>
    </row>
    <row r="105" spans="1:8" x14ac:dyDescent="0.25">
      <c r="A105" s="86"/>
      <c r="B105" s="99"/>
      <c r="C105" s="99"/>
      <c r="D105" s="100" t="s">
        <v>47</v>
      </c>
      <c r="E105" s="92" t="s">
        <v>48</v>
      </c>
      <c r="F105" s="92"/>
      <c r="G105" s="118">
        <v>0</v>
      </c>
      <c r="H105" s="102">
        <f t="shared" ref="H105:H108" si="6">G105*F105</f>
        <v>0</v>
      </c>
    </row>
    <row r="106" spans="1:8" x14ac:dyDescent="0.25">
      <c r="A106" s="86"/>
      <c r="B106" s="99"/>
      <c r="C106" s="99"/>
      <c r="D106" s="100" t="s">
        <v>69</v>
      </c>
      <c r="E106" s="92" t="s">
        <v>48</v>
      </c>
      <c r="F106" s="92"/>
      <c r="G106" s="118">
        <v>0</v>
      </c>
      <c r="H106" s="102">
        <f t="shared" si="6"/>
        <v>0</v>
      </c>
    </row>
    <row r="107" spans="1:8" x14ac:dyDescent="0.25">
      <c r="A107" s="86"/>
      <c r="B107" s="99"/>
      <c r="C107" s="99"/>
      <c r="D107" s="100" t="s">
        <v>70</v>
      </c>
      <c r="E107" s="92" t="s">
        <v>48</v>
      </c>
      <c r="F107" s="92"/>
      <c r="G107" s="118">
        <v>0</v>
      </c>
      <c r="H107" s="102">
        <f t="shared" si="6"/>
        <v>0</v>
      </c>
    </row>
    <row r="108" spans="1:8" x14ac:dyDescent="0.25">
      <c r="A108" s="86"/>
      <c r="B108" s="99"/>
      <c r="C108" s="99"/>
      <c r="D108" s="100" t="s">
        <v>71</v>
      </c>
      <c r="E108" s="92" t="s">
        <v>48</v>
      </c>
      <c r="F108" s="92"/>
      <c r="G108" s="118">
        <v>0</v>
      </c>
      <c r="H108" s="102">
        <f t="shared" si="6"/>
        <v>0</v>
      </c>
    </row>
    <row r="109" spans="1:8" ht="31.5" customHeight="1" x14ac:dyDescent="0.25">
      <c r="A109" s="86"/>
      <c r="C109" s="183"/>
      <c r="D109" s="183"/>
      <c r="E109" s="87"/>
      <c r="F109" s="87"/>
      <c r="G109" s="88"/>
      <c r="H109" s="58"/>
    </row>
    <row r="110" spans="1:8" x14ac:dyDescent="0.25">
      <c r="A110" s="89"/>
      <c r="B110" t="s">
        <v>51</v>
      </c>
      <c r="C110" s="90"/>
      <c r="D110" t="s">
        <v>72</v>
      </c>
      <c r="E110" s="87"/>
      <c r="F110" s="87"/>
      <c r="G110" s="88"/>
      <c r="H110" s="58"/>
    </row>
    <row r="111" spans="1:8" ht="31.5" x14ac:dyDescent="0.25">
      <c r="D111" s="174" t="s">
        <v>73</v>
      </c>
      <c r="E111" s="119" t="s">
        <v>48</v>
      </c>
      <c r="F111" s="119"/>
      <c r="G111" s="118">
        <v>0</v>
      </c>
      <c r="H111" s="102">
        <f t="shared" ref="H111:H118" si="7">G111*F111</f>
        <v>0</v>
      </c>
    </row>
    <row r="112" spans="1:8" ht="47.25" x14ac:dyDescent="0.25">
      <c r="D112" s="174" t="s">
        <v>74</v>
      </c>
      <c r="E112" s="119" t="s">
        <v>48</v>
      </c>
      <c r="F112" s="119"/>
      <c r="G112" s="118">
        <v>0</v>
      </c>
      <c r="H112" s="102">
        <f t="shared" si="7"/>
        <v>0</v>
      </c>
    </row>
    <row r="113" spans="1:8" ht="47.25" x14ac:dyDescent="0.25">
      <c r="D113" s="174" t="s">
        <v>75</v>
      </c>
      <c r="E113" s="119" t="s">
        <v>48</v>
      </c>
      <c r="F113" s="119"/>
      <c r="G113" s="118">
        <v>0</v>
      </c>
      <c r="H113" s="102">
        <f t="shared" si="7"/>
        <v>0</v>
      </c>
    </row>
    <row r="114" spans="1:8" ht="47.25" x14ac:dyDescent="0.25">
      <c r="D114" s="174" t="s">
        <v>76</v>
      </c>
      <c r="E114" s="119" t="s">
        <v>48</v>
      </c>
      <c r="F114" s="119"/>
      <c r="G114" s="118">
        <v>0</v>
      </c>
      <c r="H114" s="102">
        <f t="shared" si="7"/>
        <v>0</v>
      </c>
    </row>
    <row r="115" spans="1:8" ht="31.5" x14ac:dyDescent="0.25">
      <c r="D115" s="174" t="s">
        <v>77</v>
      </c>
      <c r="E115" s="119" t="s">
        <v>48</v>
      </c>
      <c r="F115" s="119"/>
      <c r="G115" s="118">
        <v>0</v>
      </c>
      <c r="H115" s="102">
        <f t="shared" si="7"/>
        <v>0</v>
      </c>
    </row>
    <row r="116" spans="1:8" ht="31.5" x14ac:dyDescent="0.25">
      <c r="D116" s="174" t="s">
        <v>78</v>
      </c>
      <c r="E116" s="119" t="s">
        <v>48</v>
      </c>
      <c r="F116" s="119"/>
      <c r="G116" s="118">
        <v>0</v>
      </c>
      <c r="H116" s="102">
        <f t="shared" si="7"/>
        <v>0</v>
      </c>
    </row>
    <row r="117" spans="1:8" ht="47.25" x14ac:dyDescent="0.25">
      <c r="D117" s="174" t="s">
        <v>79</v>
      </c>
      <c r="E117" s="119" t="s">
        <v>48</v>
      </c>
      <c r="F117" s="119"/>
      <c r="G117" s="118">
        <v>0</v>
      </c>
      <c r="H117" s="102">
        <f t="shared" si="7"/>
        <v>0</v>
      </c>
    </row>
    <row r="118" spans="1:8" ht="47.25" x14ac:dyDescent="0.25">
      <c r="D118" s="174" t="s">
        <v>80</v>
      </c>
      <c r="E118" s="119" t="s">
        <v>48</v>
      </c>
      <c r="F118" s="119"/>
      <c r="G118" s="118">
        <v>0</v>
      </c>
      <c r="H118" s="102">
        <f t="shared" si="7"/>
        <v>0</v>
      </c>
    </row>
    <row r="119" spans="1:8" x14ac:dyDescent="0.25">
      <c r="D119" s="43"/>
      <c r="E119" s="50"/>
      <c r="F119" s="87"/>
      <c r="G119" s="88"/>
      <c r="H119" s="58"/>
    </row>
    <row r="120" spans="1:8" s="13" customFormat="1" x14ac:dyDescent="0.25">
      <c r="A120" s="211" t="s">
        <v>81</v>
      </c>
      <c r="B120" s="211"/>
      <c r="C120" s="211"/>
      <c r="D120" s="211"/>
      <c r="E120" s="211"/>
      <c r="F120" s="211"/>
      <c r="G120" s="123"/>
      <c r="H120" s="124">
        <f>SUM(H105:H119)</f>
        <v>0</v>
      </c>
    </row>
    <row r="121" spans="1:8" s="13" customFormat="1" x14ac:dyDescent="0.25">
      <c r="A121" s="127"/>
      <c r="B121" s="127"/>
      <c r="C121" s="127"/>
      <c r="D121" s="127"/>
      <c r="E121" s="104"/>
      <c r="F121" s="127"/>
      <c r="G121" s="126"/>
      <c r="H121" s="125"/>
    </row>
    <row r="122" spans="1:8" s="13" customFormat="1" ht="32.25" customHeight="1" x14ac:dyDescent="0.25">
      <c r="A122" s="86" t="s">
        <v>27</v>
      </c>
      <c r="B122"/>
      <c r="C122" s="210" t="s">
        <v>82</v>
      </c>
      <c r="D122" s="210"/>
      <c r="E122" s="87"/>
      <c r="F122" s="87"/>
      <c r="G122" s="88"/>
      <c r="H122" s="58"/>
    </row>
    <row r="123" spans="1:8" s="13" customFormat="1" x14ac:dyDescent="0.25">
      <c r="A123" s="89"/>
      <c r="B123"/>
      <c r="C123" s="90"/>
      <c r="D123"/>
      <c r="E123" s="87"/>
      <c r="F123" s="87"/>
      <c r="G123" s="88"/>
      <c r="H123" s="58"/>
    </row>
    <row r="124" spans="1:8" s="13" customFormat="1" x14ac:dyDescent="0.25">
      <c r="A124"/>
      <c r="B124" s="96" t="s">
        <v>45</v>
      </c>
      <c r="C124" s="96"/>
      <c r="D124" s="96" t="s">
        <v>46</v>
      </c>
      <c r="E124" s="121"/>
      <c r="F124" s="121"/>
      <c r="G124" s="19"/>
      <c r="H124" s="122"/>
    </row>
    <row r="125" spans="1:8" s="13" customFormat="1" x14ac:dyDescent="0.25">
      <c r="A125"/>
      <c r="B125" s="99"/>
      <c r="C125" s="99"/>
      <c r="D125" s="100" t="s">
        <v>47</v>
      </c>
      <c r="E125" s="119" t="s">
        <v>48</v>
      </c>
      <c r="F125" s="119"/>
      <c r="G125" s="118">
        <v>0</v>
      </c>
      <c r="H125" s="117">
        <f>G125*F125</f>
        <v>0</v>
      </c>
    </row>
    <row r="126" spans="1:8" s="13" customFormat="1" x14ac:dyDescent="0.25">
      <c r="A126"/>
      <c r="B126" s="99"/>
      <c r="C126" s="99"/>
      <c r="D126" s="100" t="s">
        <v>69</v>
      </c>
      <c r="E126" s="119" t="s">
        <v>48</v>
      </c>
      <c r="F126" s="119"/>
      <c r="G126" s="118">
        <v>0</v>
      </c>
      <c r="H126" s="117">
        <f t="shared" ref="H126:H128" si="8">G126*F126</f>
        <v>0</v>
      </c>
    </row>
    <row r="127" spans="1:8" s="13" customFormat="1" x14ac:dyDescent="0.25">
      <c r="A127"/>
      <c r="B127" s="99"/>
      <c r="C127" s="99"/>
      <c r="D127" s="100" t="s">
        <v>70</v>
      </c>
      <c r="E127" s="119" t="s">
        <v>48</v>
      </c>
      <c r="F127" s="119"/>
      <c r="G127" s="118">
        <v>0</v>
      </c>
      <c r="H127" s="117">
        <f t="shared" si="8"/>
        <v>0</v>
      </c>
    </row>
    <row r="128" spans="1:8" s="13" customFormat="1" x14ac:dyDescent="0.25">
      <c r="A128"/>
      <c r="B128" s="99"/>
      <c r="C128" s="99"/>
      <c r="D128" s="100" t="s">
        <v>71</v>
      </c>
      <c r="E128" s="119" t="s">
        <v>48</v>
      </c>
      <c r="F128" s="119"/>
      <c r="G128" s="118">
        <v>0</v>
      </c>
      <c r="H128" s="117">
        <f t="shared" si="8"/>
        <v>0</v>
      </c>
    </row>
    <row r="129" spans="1:8" s="13" customFormat="1" x14ac:dyDescent="0.25">
      <c r="A129"/>
      <c r="B129" s="99"/>
      <c r="C129" s="99"/>
      <c r="D129" s="100"/>
      <c r="E129" s="119"/>
      <c r="F129" s="119"/>
      <c r="G129" s="118"/>
      <c r="H129" s="117"/>
    </row>
    <row r="130" spans="1:8" s="13" customFormat="1" x14ac:dyDescent="0.25">
      <c r="A130"/>
      <c r="B130" s="96" t="s">
        <v>83</v>
      </c>
      <c r="C130" s="99"/>
      <c r="D130" s="136" t="s">
        <v>72</v>
      </c>
      <c r="E130" s="119"/>
      <c r="F130" s="119"/>
      <c r="G130" s="118"/>
      <c r="H130" s="117"/>
    </row>
    <row r="131" spans="1:8" s="13" customFormat="1" x14ac:dyDescent="0.25">
      <c r="A131"/>
      <c r="C131" s="99"/>
      <c r="D131" s="100" t="s">
        <v>84</v>
      </c>
      <c r="E131" s="119" t="s">
        <v>48</v>
      </c>
      <c r="F131" s="119"/>
      <c r="G131" s="118">
        <v>0</v>
      </c>
      <c r="H131" s="117">
        <f>G131*F131</f>
        <v>0</v>
      </c>
    </row>
    <row r="132" spans="1:8" s="13" customFormat="1" x14ac:dyDescent="0.25">
      <c r="A132"/>
      <c r="B132" s="99"/>
      <c r="C132" s="99"/>
      <c r="D132" s="100" t="s">
        <v>85</v>
      </c>
      <c r="E132" s="119" t="s">
        <v>48</v>
      </c>
      <c r="F132" s="119"/>
      <c r="G132" s="118">
        <v>0</v>
      </c>
      <c r="H132" s="117">
        <f>G132*F132</f>
        <v>0</v>
      </c>
    </row>
    <row r="133" spans="1:8" s="13" customFormat="1" x14ac:dyDescent="0.25">
      <c r="A133"/>
      <c r="B133" s="99"/>
      <c r="C133" s="99"/>
      <c r="D133" s="100" t="s">
        <v>86</v>
      </c>
      <c r="E133" s="119" t="s">
        <v>48</v>
      </c>
      <c r="F133" s="119"/>
      <c r="G133" s="118">
        <v>0</v>
      </c>
      <c r="H133" s="117">
        <f>G133*F133</f>
        <v>0</v>
      </c>
    </row>
    <row r="134" spans="1:8" s="13" customFormat="1" x14ac:dyDescent="0.25">
      <c r="A134"/>
      <c r="B134" s="99"/>
      <c r="C134" s="99"/>
      <c r="D134" s="100" t="s">
        <v>87</v>
      </c>
      <c r="E134" s="119" t="s">
        <v>48</v>
      </c>
      <c r="F134" s="119"/>
      <c r="G134" s="118">
        <v>0</v>
      </c>
      <c r="H134" s="117">
        <f>G134*F134</f>
        <v>0</v>
      </c>
    </row>
    <row r="135" spans="1:8" s="13" customFormat="1" x14ac:dyDescent="0.25">
      <c r="A135"/>
      <c r="B135"/>
      <c r="C135"/>
      <c r="D135" s="43"/>
      <c r="E135" s="50"/>
      <c r="F135" s="87"/>
      <c r="G135" s="88"/>
      <c r="H135" s="58"/>
    </row>
    <row r="136" spans="1:8" s="13" customFormat="1" x14ac:dyDescent="0.25">
      <c r="A136" s="211" t="s">
        <v>88</v>
      </c>
      <c r="B136" s="211"/>
      <c r="C136" s="211"/>
      <c r="D136" s="211"/>
      <c r="E136" s="211"/>
      <c r="F136" s="211"/>
      <c r="G136" s="123"/>
      <c r="H136" s="124">
        <f>SUM(H125:H135)</f>
        <v>0</v>
      </c>
    </row>
    <row r="137" spans="1:8" s="13" customFormat="1" x14ac:dyDescent="0.25">
      <c r="A137" s="127"/>
      <c r="B137" s="127"/>
      <c r="C137" s="127"/>
      <c r="D137" s="127"/>
      <c r="E137" s="104"/>
      <c r="F137" s="127"/>
      <c r="G137" s="126"/>
      <c r="H137" s="125"/>
    </row>
    <row r="138" spans="1:8" s="13" customFormat="1" ht="31.5" customHeight="1" x14ac:dyDescent="0.25">
      <c r="A138" s="86" t="s">
        <v>29</v>
      </c>
      <c r="B138"/>
      <c r="C138" s="210" t="s">
        <v>30</v>
      </c>
      <c r="D138" s="210"/>
      <c r="E138" s="87"/>
      <c r="F138" s="87"/>
      <c r="G138" s="88"/>
      <c r="H138" s="58"/>
    </row>
    <row r="139" spans="1:8" s="13" customFormat="1" x14ac:dyDescent="0.25">
      <c r="A139" s="89"/>
      <c r="B139"/>
      <c r="C139" s="90"/>
      <c r="D139"/>
      <c r="E139" s="87"/>
      <c r="F139" s="87"/>
      <c r="G139" s="88"/>
      <c r="H139" s="58"/>
    </row>
    <row r="140" spans="1:8" s="13" customFormat="1" x14ac:dyDescent="0.25">
      <c r="A140"/>
      <c r="B140" s="96" t="s">
        <v>45</v>
      </c>
      <c r="C140" s="96"/>
      <c r="D140" s="96" t="s">
        <v>46</v>
      </c>
      <c r="E140" s="121"/>
      <c r="F140" s="121"/>
      <c r="G140" s="19"/>
      <c r="H140" s="122"/>
    </row>
    <row r="141" spans="1:8" s="13" customFormat="1" x14ac:dyDescent="0.25">
      <c r="A141"/>
      <c r="B141" s="99"/>
      <c r="C141" s="99"/>
      <c r="D141" s="100" t="s">
        <v>47</v>
      </c>
      <c r="E141" s="119" t="s">
        <v>48</v>
      </c>
      <c r="F141" s="119"/>
      <c r="G141" s="118">
        <v>0</v>
      </c>
      <c r="H141" s="117">
        <f>G141*F141</f>
        <v>0</v>
      </c>
    </row>
    <row r="142" spans="1:8" s="13" customFormat="1" x14ac:dyDescent="0.25">
      <c r="A142"/>
      <c r="B142" s="99"/>
      <c r="C142" s="99"/>
      <c r="D142" s="100" t="s">
        <v>69</v>
      </c>
      <c r="E142" s="119" t="s">
        <v>48</v>
      </c>
      <c r="F142" s="119"/>
      <c r="G142" s="118">
        <v>0</v>
      </c>
      <c r="H142" s="117">
        <f t="shared" ref="H142:H144" si="9">G142*F142</f>
        <v>0</v>
      </c>
    </row>
    <row r="143" spans="1:8" s="13" customFormat="1" x14ac:dyDescent="0.25">
      <c r="A143"/>
      <c r="B143" s="99"/>
      <c r="C143" s="99"/>
      <c r="D143" s="100" t="s">
        <v>70</v>
      </c>
      <c r="E143" s="119" t="s">
        <v>48</v>
      </c>
      <c r="F143" s="119"/>
      <c r="G143" s="118">
        <v>0</v>
      </c>
      <c r="H143" s="117">
        <f t="shared" si="9"/>
        <v>0</v>
      </c>
    </row>
    <row r="144" spans="1:8" s="13" customFormat="1" x14ac:dyDescent="0.25">
      <c r="A144"/>
      <c r="B144" s="99"/>
      <c r="C144" s="99"/>
      <c r="D144" s="100" t="s">
        <v>71</v>
      </c>
      <c r="E144" s="119" t="s">
        <v>48</v>
      </c>
      <c r="F144" s="119"/>
      <c r="G144" s="118">
        <v>0</v>
      </c>
      <c r="H144" s="117">
        <f t="shared" si="9"/>
        <v>0</v>
      </c>
    </row>
    <row r="145" spans="1:8" s="13" customFormat="1" x14ac:dyDescent="0.25">
      <c r="A145"/>
      <c r="B145" s="99"/>
      <c r="C145" s="99"/>
      <c r="D145" s="100"/>
      <c r="E145" s="119"/>
      <c r="F145" s="119"/>
      <c r="G145" s="118"/>
      <c r="H145" s="117"/>
    </row>
    <row r="146" spans="1:8" s="13" customFormat="1" x14ac:dyDescent="0.25">
      <c r="A146"/>
      <c r="B146" s="96" t="s">
        <v>83</v>
      </c>
      <c r="C146" s="99"/>
      <c r="D146" s="136" t="s">
        <v>72</v>
      </c>
      <c r="E146" s="119"/>
      <c r="F146" s="119"/>
      <c r="G146" s="118"/>
      <c r="H146" s="117"/>
    </row>
    <row r="147" spans="1:8" s="13" customFormat="1" x14ac:dyDescent="0.25">
      <c r="A147"/>
      <c r="C147" s="99"/>
      <c r="D147" s="100" t="s">
        <v>89</v>
      </c>
      <c r="E147" s="119" t="s">
        <v>48</v>
      </c>
      <c r="F147" s="119"/>
      <c r="G147" s="118">
        <v>0</v>
      </c>
      <c r="H147" s="117">
        <f>G147*F147</f>
        <v>0</v>
      </c>
    </row>
    <row r="148" spans="1:8" s="13" customFormat="1" x14ac:dyDescent="0.25">
      <c r="A148"/>
      <c r="B148" s="99"/>
      <c r="C148" s="99"/>
      <c r="D148" s="100" t="s">
        <v>90</v>
      </c>
      <c r="E148" s="119" t="s">
        <v>48</v>
      </c>
      <c r="F148" s="119"/>
      <c r="G148" s="118">
        <v>0</v>
      </c>
      <c r="H148" s="117">
        <f>G148*F148</f>
        <v>0</v>
      </c>
    </row>
    <row r="149" spans="1:8" s="13" customFormat="1" x14ac:dyDescent="0.25">
      <c r="A149"/>
      <c r="B149" s="99"/>
      <c r="C149" s="99"/>
      <c r="D149" s="100" t="s">
        <v>91</v>
      </c>
      <c r="E149" s="119" t="s">
        <v>48</v>
      </c>
      <c r="F149" s="119"/>
      <c r="G149" s="118">
        <v>0</v>
      </c>
      <c r="H149" s="117">
        <f>G149*F149</f>
        <v>0</v>
      </c>
    </row>
    <row r="150" spans="1:8" s="13" customFormat="1" x14ac:dyDescent="0.25">
      <c r="A150"/>
      <c r="B150"/>
      <c r="C150"/>
      <c r="D150" s="43"/>
      <c r="E150" s="50"/>
      <c r="F150" s="87"/>
      <c r="G150" s="88"/>
      <c r="H150" s="58"/>
    </row>
    <row r="151" spans="1:8" s="13" customFormat="1" x14ac:dyDescent="0.25">
      <c r="A151" s="211" t="s">
        <v>92</v>
      </c>
      <c r="B151" s="211"/>
      <c r="C151" s="211"/>
      <c r="D151" s="211"/>
      <c r="E151" s="211"/>
      <c r="F151" s="211"/>
      <c r="G151" s="123"/>
      <c r="H151" s="124">
        <f>SUM(H141:H150)</f>
        <v>0</v>
      </c>
    </row>
    <row r="152" spans="1:8" s="13" customFormat="1" x14ac:dyDescent="0.25">
      <c r="A152" s="127"/>
      <c r="B152" s="127"/>
      <c r="C152" s="127"/>
      <c r="D152" s="127"/>
      <c r="E152" s="104"/>
      <c r="F152" s="127"/>
      <c r="G152" s="126"/>
      <c r="H152" s="125"/>
    </row>
    <row r="153" spans="1:8" s="13" customFormat="1" ht="33.75" customHeight="1" x14ac:dyDescent="0.25">
      <c r="A153" s="86" t="s">
        <v>31</v>
      </c>
      <c r="B153"/>
      <c r="C153" s="210" t="s">
        <v>93</v>
      </c>
      <c r="D153" s="210"/>
      <c r="E153" s="87"/>
      <c r="F153" s="87"/>
      <c r="G153" s="88"/>
      <c r="H153" s="58"/>
    </row>
    <row r="154" spans="1:8" s="13" customFormat="1" x14ac:dyDescent="0.25">
      <c r="A154" s="89"/>
      <c r="B154"/>
      <c r="C154" s="90"/>
      <c r="D154"/>
      <c r="E154" s="87"/>
      <c r="F154" s="87"/>
      <c r="G154" s="88"/>
      <c r="H154" s="58"/>
    </row>
    <row r="155" spans="1:8" s="13" customFormat="1" x14ac:dyDescent="0.25">
      <c r="A155"/>
      <c r="B155" s="96" t="s">
        <v>45</v>
      </c>
      <c r="C155" s="96"/>
      <c r="D155" s="96" t="s">
        <v>46</v>
      </c>
      <c r="E155" s="121"/>
      <c r="F155" s="121"/>
      <c r="G155" s="19"/>
      <c r="H155" s="122"/>
    </row>
    <row r="156" spans="1:8" s="13" customFormat="1" x14ac:dyDescent="0.25">
      <c r="A156"/>
      <c r="B156" s="99"/>
      <c r="C156" s="99"/>
      <c r="D156" s="100" t="s">
        <v>47</v>
      </c>
      <c r="E156" s="119" t="s">
        <v>48</v>
      </c>
      <c r="F156" s="119"/>
      <c r="G156" s="118">
        <v>0</v>
      </c>
      <c r="H156" s="117">
        <f>G156*F156</f>
        <v>0</v>
      </c>
    </row>
    <row r="157" spans="1:8" s="13" customFormat="1" x14ac:dyDescent="0.25">
      <c r="A157"/>
      <c r="B157" s="99"/>
      <c r="C157" s="99"/>
      <c r="D157" s="100" t="s">
        <v>69</v>
      </c>
      <c r="E157" s="119" t="s">
        <v>48</v>
      </c>
      <c r="F157" s="119"/>
      <c r="G157" s="118">
        <v>0</v>
      </c>
      <c r="H157" s="117">
        <f t="shared" ref="H157:H159" si="10">G157*F157</f>
        <v>0</v>
      </c>
    </row>
    <row r="158" spans="1:8" s="13" customFormat="1" x14ac:dyDescent="0.25">
      <c r="A158"/>
      <c r="B158" s="99"/>
      <c r="C158" s="99"/>
      <c r="D158" s="100" t="s">
        <v>70</v>
      </c>
      <c r="E158" s="119" t="s">
        <v>48</v>
      </c>
      <c r="F158" s="119"/>
      <c r="G158" s="118">
        <v>0</v>
      </c>
      <c r="H158" s="117">
        <f t="shared" si="10"/>
        <v>0</v>
      </c>
    </row>
    <row r="159" spans="1:8" s="13" customFormat="1" x14ac:dyDescent="0.25">
      <c r="A159"/>
      <c r="B159" s="99"/>
      <c r="C159" s="99"/>
      <c r="D159" s="100" t="s">
        <v>71</v>
      </c>
      <c r="E159" s="119" t="s">
        <v>48</v>
      </c>
      <c r="F159" s="119"/>
      <c r="G159" s="118">
        <v>0</v>
      </c>
      <c r="H159" s="117">
        <f t="shared" si="10"/>
        <v>0</v>
      </c>
    </row>
    <row r="160" spans="1:8" s="13" customFormat="1" x14ac:dyDescent="0.25">
      <c r="A160"/>
      <c r="B160" s="99"/>
      <c r="C160" s="99"/>
      <c r="D160" s="100"/>
      <c r="E160" s="119"/>
      <c r="F160" s="119"/>
      <c r="G160" s="118"/>
      <c r="H160" s="117"/>
    </row>
    <row r="161" spans="1:8" s="13" customFormat="1" x14ac:dyDescent="0.25">
      <c r="A161"/>
      <c r="B161" s="96" t="s">
        <v>83</v>
      </c>
      <c r="C161" s="99"/>
      <c r="D161" s="136" t="s">
        <v>72</v>
      </c>
      <c r="E161" s="119"/>
      <c r="F161" s="119"/>
      <c r="G161" s="118"/>
      <c r="H161" s="117"/>
    </row>
    <row r="162" spans="1:8" s="13" customFormat="1" x14ac:dyDescent="0.25">
      <c r="A162"/>
      <c r="C162" s="99"/>
      <c r="D162" s="100" t="s">
        <v>94</v>
      </c>
      <c r="E162" s="119" t="s">
        <v>48</v>
      </c>
      <c r="F162" s="119"/>
      <c r="G162" s="118">
        <v>0</v>
      </c>
      <c r="H162" s="117">
        <f>G162*F162</f>
        <v>0</v>
      </c>
    </row>
    <row r="163" spans="1:8" s="13" customFormat="1" x14ac:dyDescent="0.25">
      <c r="A163"/>
      <c r="B163" s="99"/>
      <c r="C163" s="99"/>
      <c r="D163" s="100" t="s">
        <v>95</v>
      </c>
      <c r="E163" s="119" t="s">
        <v>48</v>
      </c>
      <c r="F163" s="119"/>
      <c r="G163" s="118">
        <v>0</v>
      </c>
      <c r="H163" s="117">
        <f>G163*F163</f>
        <v>0</v>
      </c>
    </row>
    <row r="164" spans="1:8" s="13" customFormat="1" x14ac:dyDescent="0.25">
      <c r="A164"/>
      <c r="B164" s="99"/>
      <c r="C164" s="99"/>
      <c r="D164" s="100" t="s">
        <v>96</v>
      </c>
      <c r="E164" s="119" t="s">
        <v>48</v>
      </c>
      <c r="F164" s="119"/>
      <c r="G164" s="118">
        <v>0</v>
      </c>
      <c r="H164" s="117">
        <f>G164*F164</f>
        <v>0</v>
      </c>
    </row>
    <row r="165" spans="1:8" s="13" customFormat="1" x14ac:dyDescent="0.25">
      <c r="A165"/>
      <c r="B165" s="99"/>
      <c r="C165" s="99"/>
      <c r="D165" s="100" t="s">
        <v>97</v>
      </c>
      <c r="E165" s="119" t="s">
        <v>48</v>
      </c>
      <c r="F165" s="119"/>
      <c r="G165" s="118">
        <v>0</v>
      </c>
      <c r="H165" s="117">
        <f>G165*F165</f>
        <v>0</v>
      </c>
    </row>
    <row r="166" spans="1:8" s="13" customFormat="1" x14ac:dyDescent="0.25">
      <c r="A166"/>
      <c r="B166"/>
      <c r="C166"/>
      <c r="D166" s="43"/>
      <c r="E166" s="50"/>
      <c r="F166" s="87"/>
      <c r="G166" s="88"/>
      <c r="H166" s="58"/>
    </row>
    <row r="167" spans="1:8" s="13" customFormat="1" x14ac:dyDescent="0.25">
      <c r="A167" s="211" t="s">
        <v>98</v>
      </c>
      <c r="B167" s="211"/>
      <c r="C167" s="211"/>
      <c r="D167" s="211"/>
      <c r="E167" s="211"/>
      <c r="F167" s="211"/>
      <c r="G167" s="123"/>
      <c r="H167" s="124">
        <f>SUM(H156:H166)</f>
        <v>0</v>
      </c>
    </row>
    <row r="168" spans="1:8" s="13" customFormat="1" x14ac:dyDescent="0.25">
      <c r="A168" s="127"/>
      <c r="B168" s="127"/>
      <c r="C168" s="127"/>
      <c r="D168" s="127"/>
      <c r="E168" s="104"/>
      <c r="F168" s="127"/>
      <c r="G168" s="126"/>
      <c r="H168" s="125"/>
    </row>
    <row r="169" spans="1:8" s="13" customFormat="1" ht="33.75" customHeight="1" x14ac:dyDescent="0.25">
      <c r="A169" s="86" t="s">
        <v>33</v>
      </c>
      <c r="B169"/>
      <c r="C169" s="210" t="s">
        <v>99</v>
      </c>
      <c r="D169" s="210"/>
      <c r="E169" s="87"/>
      <c r="F169" s="87"/>
      <c r="G169" s="88"/>
      <c r="H169" s="58"/>
    </row>
    <row r="170" spans="1:8" s="13" customFormat="1" x14ac:dyDescent="0.25">
      <c r="A170" s="89"/>
      <c r="B170"/>
      <c r="C170" s="90"/>
      <c r="D170"/>
      <c r="E170" s="87"/>
      <c r="F170" s="87"/>
      <c r="G170" s="88"/>
      <c r="H170" s="58"/>
    </row>
    <row r="171" spans="1:8" s="13" customFormat="1" x14ac:dyDescent="0.25">
      <c r="A171"/>
      <c r="B171" s="96" t="s">
        <v>45</v>
      </c>
      <c r="C171" s="96"/>
      <c r="D171" s="96" t="s">
        <v>46</v>
      </c>
      <c r="E171" s="121"/>
      <c r="F171" s="121"/>
      <c r="G171" s="19"/>
      <c r="H171" s="122"/>
    </row>
    <row r="172" spans="1:8" s="13" customFormat="1" x14ac:dyDescent="0.25">
      <c r="A172"/>
      <c r="B172" s="99"/>
      <c r="C172" s="99"/>
      <c r="D172" s="100" t="s">
        <v>47</v>
      </c>
      <c r="E172" s="119" t="s">
        <v>48</v>
      </c>
      <c r="F172" s="119"/>
      <c r="G172" s="118">
        <v>0</v>
      </c>
      <c r="H172" s="117">
        <f>G172*F172</f>
        <v>0</v>
      </c>
    </row>
    <row r="173" spans="1:8" s="13" customFormat="1" x14ac:dyDescent="0.25">
      <c r="A173"/>
      <c r="B173" s="99"/>
      <c r="C173" s="99"/>
      <c r="D173" s="100" t="s">
        <v>69</v>
      </c>
      <c r="E173" s="119" t="s">
        <v>48</v>
      </c>
      <c r="F173" s="119"/>
      <c r="G173" s="118">
        <v>0</v>
      </c>
      <c r="H173" s="117">
        <f t="shared" ref="H173:H175" si="11">G173*F173</f>
        <v>0</v>
      </c>
    </row>
    <row r="174" spans="1:8" s="13" customFormat="1" x14ac:dyDescent="0.25">
      <c r="A174"/>
      <c r="B174" s="99"/>
      <c r="C174" s="99"/>
      <c r="D174" s="100" t="s">
        <v>70</v>
      </c>
      <c r="E174" s="119" t="s">
        <v>48</v>
      </c>
      <c r="F174" s="119"/>
      <c r="G174" s="118">
        <v>0</v>
      </c>
      <c r="H174" s="117">
        <f t="shared" si="11"/>
        <v>0</v>
      </c>
    </row>
    <row r="175" spans="1:8" s="13" customFormat="1" x14ac:dyDescent="0.25">
      <c r="A175"/>
      <c r="B175" s="99"/>
      <c r="C175" s="99"/>
      <c r="D175" s="100" t="s">
        <v>71</v>
      </c>
      <c r="E175" s="119" t="s">
        <v>48</v>
      </c>
      <c r="F175" s="119"/>
      <c r="G175" s="118">
        <v>0</v>
      </c>
      <c r="H175" s="117">
        <f t="shared" si="11"/>
        <v>0</v>
      </c>
    </row>
    <row r="176" spans="1:8" s="13" customFormat="1" x14ac:dyDescent="0.25">
      <c r="A176"/>
      <c r="B176" s="99"/>
      <c r="C176" s="99"/>
      <c r="D176" s="100"/>
      <c r="E176" s="119"/>
      <c r="F176" s="119"/>
      <c r="G176" s="118"/>
      <c r="H176" s="117"/>
    </row>
    <row r="177" spans="1:10" s="13" customFormat="1" x14ac:dyDescent="0.25">
      <c r="A177"/>
      <c r="B177" s="96" t="s">
        <v>83</v>
      </c>
      <c r="C177" s="99"/>
      <c r="D177" s="136" t="s">
        <v>72</v>
      </c>
      <c r="E177" s="119"/>
      <c r="F177" s="119"/>
      <c r="G177" s="118"/>
      <c r="H177" s="117"/>
    </row>
    <row r="178" spans="1:10" s="13" customFormat="1" x14ac:dyDescent="0.25">
      <c r="A178"/>
      <c r="C178" s="99"/>
      <c r="D178" s="100" t="s">
        <v>100</v>
      </c>
      <c r="E178" s="119" t="s">
        <v>48</v>
      </c>
      <c r="F178" s="119"/>
      <c r="G178" s="118">
        <v>0</v>
      </c>
      <c r="H178" s="117">
        <f>G178*F178</f>
        <v>0</v>
      </c>
    </row>
    <row r="179" spans="1:10" s="13" customFormat="1" x14ac:dyDescent="0.25">
      <c r="A179"/>
      <c r="B179" s="99"/>
      <c r="C179" s="99"/>
      <c r="D179" s="100" t="s">
        <v>101</v>
      </c>
      <c r="E179" s="119" t="s">
        <v>48</v>
      </c>
      <c r="F179" s="119"/>
      <c r="G179" s="118">
        <v>0</v>
      </c>
      <c r="H179" s="117">
        <f>G179*F179</f>
        <v>0</v>
      </c>
    </row>
    <row r="180" spans="1:10" s="13" customFormat="1" x14ac:dyDescent="0.25">
      <c r="A180"/>
      <c r="B180" s="99"/>
      <c r="C180" s="99"/>
      <c r="D180" s="100" t="s">
        <v>87</v>
      </c>
      <c r="E180" s="119" t="s">
        <v>48</v>
      </c>
      <c r="F180" s="119"/>
      <c r="G180" s="118">
        <v>0</v>
      </c>
      <c r="H180" s="117">
        <f>G180*F180</f>
        <v>0</v>
      </c>
    </row>
    <row r="181" spans="1:10" s="13" customFormat="1" x14ac:dyDescent="0.25">
      <c r="A181"/>
      <c r="B181" s="99"/>
      <c r="C181" s="99"/>
      <c r="D181" s="100" t="s">
        <v>102</v>
      </c>
      <c r="E181" s="119" t="s">
        <v>48</v>
      </c>
      <c r="F181" s="119"/>
      <c r="G181" s="118">
        <v>0</v>
      </c>
      <c r="H181" s="117">
        <f>G181*F181</f>
        <v>0</v>
      </c>
      <c r="J181" s="120"/>
    </row>
    <row r="182" spans="1:10" s="13" customFormat="1" x14ac:dyDescent="0.25">
      <c r="A182"/>
      <c r="B182"/>
      <c r="C182"/>
      <c r="D182" s="43"/>
      <c r="E182" s="50"/>
      <c r="F182" s="87"/>
      <c r="G182" s="88"/>
      <c r="H182" s="58"/>
    </row>
    <row r="183" spans="1:10" s="13" customFormat="1" x14ac:dyDescent="0.25">
      <c r="A183" s="211" t="s">
        <v>103</v>
      </c>
      <c r="B183" s="211"/>
      <c r="C183" s="211"/>
      <c r="D183" s="211"/>
      <c r="E183" s="211"/>
      <c r="F183" s="211"/>
      <c r="G183" s="123"/>
      <c r="H183" s="124">
        <f>SUM(H172:H182)</f>
        <v>0</v>
      </c>
    </row>
    <row r="184" spans="1:10" s="13" customFormat="1" x14ac:dyDescent="0.25">
      <c r="A184" s="127"/>
      <c r="B184" s="127"/>
      <c r="C184" s="127"/>
      <c r="D184" s="127"/>
      <c r="E184" s="104"/>
      <c r="F184" s="127"/>
      <c r="G184" s="126"/>
      <c r="H184" s="125"/>
    </row>
    <row r="185" spans="1:10" s="13" customFormat="1" ht="31.5" customHeight="1" x14ac:dyDescent="0.25">
      <c r="A185" s="86" t="s">
        <v>35</v>
      </c>
      <c r="B185"/>
      <c r="C185" s="210" t="s">
        <v>104</v>
      </c>
      <c r="D185" s="210"/>
      <c r="E185" s="87"/>
      <c r="F185" s="87"/>
      <c r="G185" s="88"/>
      <c r="H185" s="58"/>
    </row>
    <row r="186" spans="1:10" s="13" customFormat="1" x14ac:dyDescent="0.25">
      <c r="A186" s="89"/>
      <c r="B186"/>
      <c r="C186" s="90"/>
      <c r="D186"/>
      <c r="E186" s="87"/>
      <c r="F186" s="87"/>
      <c r="G186" s="88"/>
      <c r="H186" s="58"/>
    </row>
    <row r="187" spans="1:10" s="13" customFormat="1" x14ac:dyDescent="0.25">
      <c r="A187"/>
      <c r="B187" s="96" t="s">
        <v>45</v>
      </c>
      <c r="C187" s="96"/>
      <c r="D187" s="96" t="s">
        <v>46</v>
      </c>
      <c r="E187" s="121"/>
      <c r="F187" s="121"/>
      <c r="G187" s="19"/>
      <c r="H187" s="122"/>
    </row>
    <row r="188" spans="1:10" s="13" customFormat="1" x14ac:dyDescent="0.25">
      <c r="A188"/>
      <c r="B188" s="99"/>
      <c r="C188" s="99"/>
      <c r="D188" s="100" t="s">
        <v>47</v>
      </c>
      <c r="E188" s="119" t="s">
        <v>48</v>
      </c>
      <c r="F188" s="119"/>
      <c r="G188" s="118">
        <v>0</v>
      </c>
      <c r="H188" s="117">
        <f>G188*F188</f>
        <v>0</v>
      </c>
    </row>
    <row r="189" spans="1:10" s="13" customFormat="1" x14ac:dyDescent="0.25">
      <c r="A189"/>
      <c r="B189" s="99"/>
      <c r="C189" s="99"/>
      <c r="D189" s="100" t="s">
        <v>69</v>
      </c>
      <c r="E189" s="119" t="s">
        <v>48</v>
      </c>
      <c r="F189" s="119"/>
      <c r="G189" s="118">
        <v>0</v>
      </c>
      <c r="H189" s="117">
        <f t="shared" ref="H189:H191" si="12">G189*F189</f>
        <v>0</v>
      </c>
    </row>
    <row r="190" spans="1:10" s="13" customFormat="1" x14ac:dyDescent="0.25">
      <c r="A190"/>
      <c r="B190" s="99"/>
      <c r="C190" s="99"/>
      <c r="D190" s="100" t="s">
        <v>70</v>
      </c>
      <c r="E190" s="119" t="s">
        <v>48</v>
      </c>
      <c r="F190" s="119"/>
      <c r="G190" s="118">
        <v>0</v>
      </c>
      <c r="H190" s="117">
        <f t="shared" si="12"/>
        <v>0</v>
      </c>
    </row>
    <row r="191" spans="1:10" s="13" customFormat="1" x14ac:dyDescent="0.25">
      <c r="A191"/>
      <c r="B191" s="99"/>
      <c r="C191" s="99"/>
      <c r="D191" s="100" t="s">
        <v>71</v>
      </c>
      <c r="E191" s="119" t="s">
        <v>48</v>
      </c>
      <c r="F191" s="119"/>
      <c r="G191" s="118">
        <v>0</v>
      </c>
      <c r="H191" s="117">
        <f t="shared" si="12"/>
        <v>0</v>
      </c>
    </row>
    <row r="192" spans="1:10" s="13" customFormat="1" x14ac:dyDescent="0.25">
      <c r="A192"/>
      <c r="B192" s="99"/>
      <c r="C192" s="99"/>
      <c r="D192" s="100"/>
      <c r="E192" s="119"/>
      <c r="F192" s="119"/>
      <c r="G192" s="118"/>
      <c r="H192" s="117"/>
    </row>
    <row r="193" spans="1:8" s="13" customFormat="1" x14ac:dyDescent="0.25">
      <c r="A193"/>
      <c r="B193" s="96" t="s">
        <v>83</v>
      </c>
      <c r="C193" s="99"/>
      <c r="D193" s="136" t="s">
        <v>72</v>
      </c>
      <c r="E193" s="119"/>
      <c r="F193" s="119"/>
      <c r="G193" s="118"/>
      <c r="H193" s="117"/>
    </row>
    <row r="194" spans="1:8" s="13" customFormat="1" x14ac:dyDescent="0.25">
      <c r="A194"/>
      <c r="C194" s="99"/>
      <c r="D194" s="100" t="s">
        <v>105</v>
      </c>
      <c r="E194" s="119" t="s">
        <v>48</v>
      </c>
      <c r="F194" s="119"/>
      <c r="G194" s="118"/>
      <c r="H194" s="117">
        <f>G194*F194</f>
        <v>0</v>
      </c>
    </row>
    <row r="195" spans="1:8" s="13" customFormat="1" x14ac:dyDescent="0.25">
      <c r="A195"/>
      <c r="B195" s="99"/>
      <c r="C195" s="99"/>
      <c r="D195" s="100" t="s">
        <v>106</v>
      </c>
      <c r="E195" s="119" t="s">
        <v>48</v>
      </c>
      <c r="F195" s="119"/>
      <c r="G195" s="118"/>
      <c r="H195" s="117">
        <f>G195*F195</f>
        <v>0</v>
      </c>
    </row>
    <row r="196" spans="1:8" s="13" customFormat="1" x14ac:dyDescent="0.25">
      <c r="A196"/>
      <c r="B196" s="99"/>
      <c r="C196" s="99"/>
      <c r="D196" s="100" t="s">
        <v>107</v>
      </c>
      <c r="E196" s="119" t="s">
        <v>48</v>
      </c>
      <c r="F196" s="119"/>
      <c r="G196" s="118"/>
      <c r="H196" s="117">
        <f>G196*F196</f>
        <v>0</v>
      </c>
    </row>
    <row r="197" spans="1:8" s="13" customFormat="1" x14ac:dyDescent="0.25">
      <c r="A197"/>
      <c r="B197" s="99"/>
      <c r="C197" s="99"/>
      <c r="D197" s="100" t="s">
        <v>102</v>
      </c>
      <c r="E197" s="119" t="s">
        <v>48</v>
      </c>
      <c r="F197" s="119"/>
      <c r="G197" s="118"/>
      <c r="H197" s="117">
        <f>G197*F197</f>
        <v>0</v>
      </c>
    </row>
    <row r="198" spans="1:8" s="13" customFormat="1" x14ac:dyDescent="0.25">
      <c r="A198"/>
      <c r="B198"/>
      <c r="C198"/>
      <c r="D198" s="43"/>
      <c r="E198" s="50"/>
      <c r="F198" s="87"/>
      <c r="G198" s="88"/>
      <c r="H198" s="58"/>
    </row>
    <row r="199" spans="1:8" s="13" customFormat="1" x14ac:dyDescent="0.25">
      <c r="A199" s="211" t="s">
        <v>108</v>
      </c>
      <c r="B199" s="211"/>
      <c r="C199" s="211"/>
      <c r="D199" s="211"/>
      <c r="E199" s="211"/>
      <c r="F199" s="211"/>
      <c r="G199" s="123"/>
      <c r="H199" s="124">
        <f>SUM(H188:H198)</f>
        <v>0</v>
      </c>
    </row>
    <row r="200" spans="1:8" s="13" customFormat="1" x14ac:dyDescent="0.25">
      <c r="A200" s="127"/>
      <c r="B200" s="127"/>
      <c r="C200" s="127"/>
      <c r="D200" s="127"/>
      <c r="E200" s="104"/>
      <c r="F200" s="127"/>
      <c r="G200" s="126"/>
      <c r="H200" s="125"/>
    </row>
    <row r="201" spans="1:8" s="13" customFormat="1" x14ac:dyDescent="0.25">
      <c r="A201" s="212" t="s">
        <v>37</v>
      </c>
      <c r="B201" s="212"/>
      <c r="C201" s="212"/>
      <c r="D201" s="212"/>
      <c r="E201" s="110"/>
      <c r="F201" s="110"/>
      <c r="G201" s="111"/>
      <c r="H201" s="112">
        <f>H199+H183+H167+H151+H136+H120</f>
        <v>0</v>
      </c>
    </row>
    <row r="202" spans="1:8" ht="16.5" thickBot="1" x14ac:dyDescent="0.3">
      <c r="E202" s="51"/>
      <c r="F202" s="87"/>
      <c r="G202" s="88"/>
      <c r="H202" s="62"/>
    </row>
    <row r="203" spans="1:8" s="14" customFormat="1" ht="16.5" thickBot="1" x14ac:dyDescent="0.3">
      <c r="A203" s="231" t="s">
        <v>114</v>
      </c>
      <c r="B203" s="231"/>
      <c r="C203" s="231"/>
      <c r="D203" s="231"/>
      <c r="E203" s="169"/>
      <c r="F203" s="169"/>
      <c r="G203" s="170"/>
      <c r="H203" s="171">
        <f>+H98+H201</f>
        <v>0</v>
      </c>
    </row>
    <row r="204" spans="1:8" ht="16.5" thickTop="1" x14ac:dyDescent="0.25"/>
  </sheetData>
  <mergeCells count="47">
    <mergeCell ref="C185:D185"/>
    <mergeCell ref="A199:F199"/>
    <mergeCell ref="A201:D201"/>
    <mergeCell ref="A203:D203"/>
    <mergeCell ref="A14:D14"/>
    <mergeCell ref="C138:D138"/>
    <mergeCell ref="A151:F151"/>
    <mergeCell ref="C153:D153"/>
    <mergeCell ref="A167:F167"/>
    <mergeCell ref="C169:D169"/>
    <mergeCell ref="A183:F183"/>
    <mergeCell ref="A98:D98"/>
    <mergeCell ref="A100:H100"/>
    <mergeCell ref="C102:D102"/>
    <mergeCell ref="A120:F120"/>
    <mergeCell ref="C122:D122"/>
    <mergeCell ref="A136:F136"/>
    <mergeCell ref="C61:D61"/>
    <mergeCell ref="A73:D73"/>
    <mergeCell ref="C75:D75"/>
    <mergeCell ref="A86:D86"/>
    <mergeCell ref="C88:D88"/>
    <mergeCell ref="A96:D96"/>
    <mergeCell ref="A59:D59"/>
    <mergeCell ref="A15:D16"/>
    <mergeCell ref="E15:E16"/>
    <mergeCell ref="F15:F16"/>
    <mergeCell ref="G15:G16"/>
    <mergeCell ref="C19:D19"/>
    <mergeCell ref="A31:D31"/>
    <mergeCell ref="C33:D33"/>
    <mergeCell ref="A45:D45"/>
    <mergeCell ref="C47:D47"/>
    <mergeCell ref="H15:H16"/>
    <mergeCell ref="A18:H18"/>
    <mergeCell ref="B7:H7"/>
    <mergeCell ref="A9:F9"/>
    <mergeCell ref="A10:F10"/>
    <mergeCell ref="A11:F11"/>
    <mergeCell ref="A12:F12"/>
    <mergeCell ref="A13:F13"/>
    <mergeCell ref="B6:H6"/>
    <mergeCell ref="B1:H1"/>
    <mergeCell ref="B2:H2"/>
    <mergeCell ref="B3:H3"/>
    <mergeCell ref="B4:H4"/>
    <mergeCell ref="B5:H5"/>
  </mergeCells>
  <pageMargins left="0.75" right="0.75" top="1" bottom="1" header="0.5" footer="0.5"/>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1C82ADAEE1F544ADC2ED25BFAAF6A8" ma:contentTypeVersion="11" ma:contentTypeDescription="Create a new document." ma:contentTypeScope="" ma:versionID="0236c6eaa3a765ee2fabd05c0338e581">
  <xsd:schema xmlns:xsd="http://www.w3.org/2001/XMLSchema" xmlns:xs="http://www.w3.org/2001/XMLSchema" xmlns:p="http://schemas.microsoft.com/office/2006/metadata/properties" xmlns:ns2="6dfc6b40-585e-474a-a1bd-2626b250cc2a" xmlns:ns3="a5c001a1-d4da-433d-9375-b5f240b36307" targetNamespace="http://schemas.microsoft.com/office/2006/metadata/properties" ma:root="true" ma:fieldsID="76e7694128d9ae1d23dc6086b5299443" ns2:_="" ns3:_="">
    <xsd:import namespace="6dfc6b40-585e-474a-a1bd-2626b250cc2a"/>
    <xsd:import namespace="a5c001a1-d4da-433d-9375-b5f240b3630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c6b40-585e-474a-a1bd-2626b250cc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c001a1-d4da-433d-9375-b5f240b3630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6dfc6b40-585e-474a-a1bd-2626b250cc2a">KQHMHFRZ53V4-714733516-545</_dlc_DocId>
    <_dlc_DocIdUrl xmlns="6dfc6b40-585e-474a-a1bd-2626b250cc2a">
      <Url>https://iescglobal.sharepoint.com/Programs/PAR191/Field/_layouts/15/DocIdRedir.aspx?ID=KQHMHFRZ53V4-714733516-545</Url>
      <Description>KQHMHFRZ53V4-714733516-545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EA24A57-0615-486B-8D7B-326FA20A9A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c6b40-585e-474a-a1bd-2626b250cc2a"/>
    <ds:schemaRef ds:uri="a5c001a1-d4da-433d-9375-b5f240b363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9BFBD5-9BB7-4847-B962-E78F4B8EC589}">
  <ds:schemaRefs>
    <ds:schemaRef ds:uri="http://schemas.microsoft.com/office/2006/metadata/properties"/>
    <ds:schemaRef ds:uri="http://schemas.microsoft.com/office/infopath/2007/PartnerControls"/>
    <ds:schemaRef ds:uri="6dfc6b40-585e-474a-a1bd-2626b250cc2a"/>
  </ds:schemaRefs>
</ds:datastoreItem>
</file>

<file path=customXml/itemProps3.xml><?xml version="1.0" encoding="utf-8"?>
<ds:datastoreItem xmlns:ds="http://schemas.openxmlformats.org/officeDocument/2006/customXml" ds:itemID="{0CF7419D-6564-46E5-AE27-EA6D28794319}">
  <ds:schemaRefs>
    <ds:schemaRef ds:uri="http://schemas.microsoft.com/sharepoint/v3/contenttype/forms"/>
  </ds:schemaRefs>
</ds:datastoreItem>
</file>

<file path=customXml/itemProps4.xml><?xml version="1.0" encoding="utf-8"?>
<ds:datastoreItem xmlns:ds="http://schemas.openxmlformats.org/officeDocument/2006/customXml" ds:itemID="{9BA35F93-C542-47ED-8F0E-49F295746B2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Parametros</vt:lpstr>
      <vt:lpstr>1. Presupuesto Resumido</vt:lpstr>
      <vt:lpstr>2. Presupuesto Detallado</vt:lpstr>
      <vt:lpstr>3. Presupuesto Subcontratista</vt:lpstr>
      <vt:lpstr>iesc</vt:lpstr>
      <vt:lpstr>name</vt:lpstr>
      <vt:lpstr>sol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Watson</dc:creator>
  <cp:keywords/>
  <dc:description/>
  <cp:lastModifiedBy>Brendan Gernes</cp:lastModifiedBy>
  <cp:revision/>
  <dcterms:created xsi:type="dcterms:W3CDTF">2016-04-11T19:00:57Z</dcterms:created>
  <dcterms:modified xsi:type="dcterms:W3CDTF">2021-03-02T13:41:58Z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0x010100A71C82ADAEE1F544ADC2ED25BFAAF6A8</vt:lpwstr>
  </property>
  <property fmtid="{D5CDD505-2E9C-101B-9397-08002B2CF9AE}" pid="3" name="_dlc_DocIdItemGuid">
    <vt:lpwstr>47417642-e6d5-4555-be16-99c6e8ed1790</vt:lpwstr>
  </property>
  <property fmtid="{D5CDD505-2E9C-101B-9397-08002B2CF9AE}" pid="4" name="BDResourceDocType">
    <vt:lpwstr>2497;#Templates|305c7200-913d-4eb6-9714-25eeb2761b3d</vt:lpwstr>
  </property>
  <property fmtid="{D5CDD505-2E9C-101B-9397-08002B2CF9AE}" pid="5" name="IESCDepartment">
    <vt:lpwstr>1373;#Business Development|560b8489-3196-4695-9199-77852663a680</vt:lpwstr>
  </property>
  <property fmtid="{D5CDD505-2E9C-101B-9397-08002B2CF9AE}" pid="6" name="BDResourceTopic">
    <vt:lpwstr/>
  </property>
  <property fmtid="{D5CDD505-2E9C-101B-9397-08002B2CF9AE}" pid="7" name="Country">
    <vt:lpwstr/>
  </property>
  <property fmtid="{D5CDD505-2E9C-101B-9397-08002B2CF9AE}" pid="8" name="TaxKeyword">
    <vt:lpwstr/>
  </property>
  <property fmtid="{D5CDD505-2E9C-101B-9397-08002B2CF9AE}" pid="9" name="PostAwardRecordType">
    <vt:lpwstr/>
  </property>
  <property fmtid="{D5CDD505-2E9C-101B-9397-08002B2CF9AE}" pid="10" name="Post-Award Topics">
    <vt:lpwstr>222;#Monitoring ＆ Evaluation|583c9d93-1d10-42b4-abf3-ce2be5419ec7</vt:lpwstr>
  </property>
  <property fmtid="{D5CDD505-2E9C-101B-9397-08002B2CF9AE}" pid="11" name="ProgramCodeAndName">
    <vt:lpwstr>3169;#PAR191 - T-FAST|288dac91-33b2-4e14-b3d1-79210f943423</vt:lpwstr>
  </property>
</Properties>
</file>